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64" i="1"/>
  <c r="P63"/>
  <c r="P49"/>
  <c r="P10" l="1"/>
  <c r="P33" l="1"/>
  <c r="P35"/>
  <c r="P43"/>
  <c r="P46"/>
  <c r="P45"/>
  <c r="P44"/>
  <c r="P42"/>
  <c r="P41"/>
  <c r="P40"/>
  <c r="P39"/>
  <c r="P37"/>
  <c r="P36"/>
  <c r="P38" l="1"/>
  <c r="P34"/>
  <c r="P48" s="1"/>
  <c r="P32"/>
  <c r="P31"/>
  <c r="P30"/>
  <c r="P29"/>
  <c r="P28"/>
  <c r="P27"/>
  <c r="P26"/>
  <c r="P25"/>
  <c r="P24" l="1"/>
  <c r="P23"/>
  <c r="P22"/>
  <c r="P19"/>
  <c r="P21"/>
  <c r="P20"/>
  <c r="P18"/>
  <c r="P17"/>
  <c r="P16"/>
  <c r="P15"/>
  <c r="P14"/>
  <c r="P13"/>
  <c r="P12"/>
  <c r="P11"/>
  <c r="P47" l="1"/>
  <c r="P65"/>
  <c r="Q54"/>
  <c r="Q53"/>
  <c r="Q52"/>
</calcChain>
</file>

<file path=xl/sharedStrings.xml><?xml version="1.0" encoding="utf-8"?>
<sst xmlns="http://schemas.openxmlformats.org/spreadsheetml/2006/main" count="697" uniqueCount="300">
  <si>
    <t>СПРАВКА</t>
  </si>
  <si>
    <t xml:space="preserve">о кадровом обеспечении основной образовательной программы высшего образования –  программы бакалавриата
40.03.01 Юриспруденция
 "Судебно-адвокатский профиль"
</t>
  </si>
  <si>
    <t>№</t>
  </si>
  <si>
    <t xml:space="preserve">Ф.И.О. преподавателя, реализующего программу </t>
  </si>
  <si>
    <r>
      <t>Условия привлечения (</t>
    </r>
    <r>
      <rPr>
        <b/>
        <sz val="10"/>
        <rFont val="Times New Roman"/>
        <family val="1"/>
        <charset val="204"/>
      </rPr>
      <t xml:space="preserve">штатный, внутренний совместитель, внешний совместитель, внешний совместитель (практик); 
 по договору ГПХ)
</t>
    </r>
  </si>
  <si>
    <t>Основное место работы: наименование организации, должность (заполняется по внешним совместителям/ практикам)</t>
  </si>
  <si>
    <t>Должность</t>
  </si>
  <si>
    <t xml:space="preserve">Перечень читаемых дисциплин / иные виды учебной работы (практика, курсовые работы, ВКР, ГИА) </t>
  </si>
  <si>
    <t xml:space="preserve">Уровень образования
</t>
  </si>
  <si>
    <t>Квалификация</t>
  </si>
  <si>
    <t>Наименование направления подготовки и (или) специальности по диплому</t>
  </si>
  <si>
    <t>Ученая степень</t>
  </si>
  <si>
    <t>Ученое звание</t>
  </si>
  <si>
    <t xml:space="preserve">Сведения о повышении квалификации и (или) профессиональной переподготовке </t>
  </si>
  <si>
    <t>Общий стаж работы</t>
  </si>
  <si>
    <t>Стаж работы по специальности и (или) научно-педагогической деятельности</t>
  </si>
  <si>
    <t>Объем учебной нагрузки* по дисциплинам (модулям), практикам, ГИА и т.д.</t>
  </si>
  <si>
    <t xml:space="preserve">Код направления подготовки </t>
  </si>
  <si>
    <t>Специализация</t>
  </si>
  <si>
    <t>Наименование института</t>
  </si>
  <si>
    <t>Курс</t>
  </si>
  <si>
    <t>Форма обучения 
(очная, заочная)</t>
  </si>
  <si>
    <t>Контактная работа</t>
  </si>
  <si>
    <t>количество часов</t>
  </si>
  <si>
    <t>доля ставки</t>
  </si>
  <si>
    <t>Аниськина Эвелина Геннадьевна</t>
  </si>
  <si>
    <t>штатный</t>
  </si>
  <si>
    <t>доцент</t>
  </si>
  <si>
    <t xml:space="preserve">высшее образование </t>
  </si>
  <si>
    <t>юрист</t>
  </si>
  <si>
    <t>правоведение</t>
  </si>
  <si>
    <t>канд. юридич. наук</t>
  </si>
  <si>
    <t>29 лет 09 мес.</t>
  </si>
  <si>
    <t>26 лет 10 мес.</t>
  </si>
  <si>
    <t>40.03.01</t>
  </si>
  <si>
    <t>Бакалавр</t>
  </si>
  <si>
    <t>Судебно-адвокатский профиль</t>
  </si>
  <si>
    <t>СФ ФГБОУ ВО "СГЮА"</t>
  </si>
  <si>
    <t>4</t>
  </si>
  <si>
    <t>очная</t>
  </si>
  <si>
    <t>Кирсанова Олеся Геннадьевна</t>
  </si>
  <si>
    <t>канд. экономич. наук</t>
  </si>
  <si>
    <t xml:space="preserve">1. Удостоверение о повышении квалификации № 00261670 от 20.02.2021 г. "Тренды  цифрового образования", 72 часа, ООО "Юрайт-Академия";                                                                                                                                                                                 2. Удостоверение о повышении квалификации № 00304995 от 28.07.2021 г. "Цифровое бучение: методики, практики, инструменты", 72 часа, ООО "Юрайт-Академия";                                                                                                                                        3. Удостоверение о повышении квалификации № 00329062 от 03.11.2021 г. "Индивидуализация и персонализация в современном образовании", 18 часов, ООО "Юрайт-Академия";                                                                                                           4. Удостоверение о повышении квалификации № 27 0331197 от 03.06.2022 г. "Актуальные тренды развития внутренней системы оценкми качества образовательной деятельности", 48 часов, ФГБОУ ВО "Санкт-Петербургский государственный экономический университет" ИДПО "Высшая экономическая школа".                                                                                                                                 </t>
  </si>
  <si>
    <t>12 лет 03 мес.</t>
  </si>
  <si>
    <t>11 лет 04 мес.</t>
  </si>
  <si>
    <t>Куликова Олеся Николаевна</t>
  </si>
  <si>
    <t>юриспруденция</t>
  </si>
  <si>
    <t xml:space="preserve">1. Удостоверение о повышении квалификации № 772415655620 от 30.09.2021 г. "Методика преподавания социально-правовых дисциплин в образовательных организациях в условиях реализации ФГОС", 144 часа, АНО ИНО "Профессионал";                                                                                                                                                                              2.  Удостоверение о повышении квалификации № 772416403223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институт";                                                                                                                                                                                                          3. Удостоверение о повышении квалификации № 770300021349 от 28.10.2022 г. "Мегатренды мировой политики: глобализация, поляризация, экстремизм", 24 часа, ГБОУ ВО "Московский государственный лингвистический университет".                                                                                                                                     </t>
  </si>
  <si>
    <t>27 лет 10 мес.</t>
  </si>
  <si>
    <t>7 лет 03 мес.</t>
  </si>
  <si>
    <t>Липатова Татьяна Борисовна</t>
  </si>
  <si>
    <t>внутренний совместитель</t>
  </si>
  <si>
    <t>ФГБОУ ВО "СГЮА", доцент</t>
  </si>
  <si>
    <t>Маганкова Анна Алексеевна</t>
  </si>
  <si>
    <t xml:space="preserve">1. Удостоверение о повышении квалификации № 772416403224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институт";                                                                                                                                                                                                              2.  Удостоверение о повышении квалификации № 671802585713 от 02.02.2023 г. "Современные подходы к преподаванию юридических дисциплин и ИКТ-технологии в образовательной деятельности в условиях реализации ФГОС", 36 часов, СФ ФГБОУ ВО "Российский экономический университет им. Г.В. Плеханова".                                                                                                                                      </t>
  </si>
  <si>
    <t>11 лет 08 мес.</t>
  </si>
  <si>
    <t>Масягина Юлия Борисовна</t>
  </si>
  <si>
    <t>1. учитель истории, социально-политических дисциплин и методист по воспитательной рботе                      2. юрист</t>
  </si>
  <si>
    <t>1. история                                  2. правоведение</t>
  </si>
  <si>
    <t xml:space="preserve">1. Удостоверение о повышении квалификации № 773300034061 от 01.11.2021 г. "Современные технологии в педагогике высшей школы в цифровую эпоху", 144 часа, ФГБОУ ВО "Финансовый университет при Правительстве Российской Федерации";                                                                                                                                                                                                                     2. Удостоверение о повышении квалификации № 772416403229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институт".                                                                                                                                      </t>
  </si>
  <si>
    <t>29 лет 06 мес.</t>
  </si>
  <si>
    <t>26 лет 07 мес.</t>
  </si>
  <si>
    <t>Муллахметова Наталья Евгеньевна</t>
  </si>
  <si>
    <t>23 года 06 мес.</t>
  </si>
  <si>
    <t>20 лет 10 мес.</t>
  </si>
  <si>
    <t>Окружнова Татьяна Викторовна</t>
  </si>
  <si>
    <t>внешний совместитель</t>
  </si>
  <si>
    <t>ОГБУЗ "Смоленская областная клиническая психиатрическая больница", заведущая отделением-врач психиатр</t>
  </si>
  <si>
    <t>врач</t>
  </si>
  <si>
    <t>лечебное дело</t>
  </si>
  <si>
    <t>канд. мед.наук</t>
  </si>
  <si>
    <t>1. Свидетельство об обучении в рамках реализации модели отработкт основных принципов непрерывного медицинского образования № 119233 от 15.12.2022 г. "Пожилой пациент в практике психиатра и невролога. Актуальные проблемы гериатрической психиатрии", 6 з.ед., Министерство здравоохранения РФ КС по развитию непрерывного медицинского и фармацевтического образования.</t>
  </si>
  <si>
    <t>33 года 11 мес</t>
  </si>
  <si>
    <t>Пучкова Виктория Викторовна</t>
  </si>
  <si>
    <t xml:space="preserve">1. Удостоверение о повышении квалификации № 772411784806 от 30.09.2021 г. "Авторское право: как применять в образовательных и научных организациях. Спорные вопросы", 16 часов, АНО ДПО "Профессорская академия образования";                                                                                                                                                                                                                     2. Удостоверение о повышении квалификации № 772416403235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институт".                                                                                                                                      </t>
  </si>
  <si>
    <t>6 лет 08 мес.</t>
  </si>
  <si>
    <t>старший преподаватель</t>
  </si>
  <si>
    <t>Сенкевич Виктория Валерьевна</t>
  </si>
  <si>
    <t>Образовательное частное учреждение высшего образования "Международный юридический институт", доцент</t>
  </si>
  <si>
    <t>1. Удостоверение о повышении квалификации № 772416403234 от 04.04.2022"ЭИОС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институт";                                                                                                                                                          2. Удостоверение о повышении квалификации № 2107 от 31.05.2023 " Реализация образовательного процесса с прменением информационно-коммуникационных и дистанционных технологий на базе ЭИОС университета", 72 часа, ФГБОУ ВО "Смоленский государственный университет"</t>
  </si>
  <si>
    <t>12 лет 00 мес.</t>
  </si>
  <si>
    <t>Синева Наталья Александровна</t>
  </si>
  <si>
    <t>1. учитель русского языка и литературы                                                      2. юрист</t>
  </si>
  <si>
    <t>1. русский язык и литература                            2. юриспруденция</t>
  </si>
  <si>
    <t>Сирик Наталия Валериевна</t>
  </si>
  <si>
    <t>1. организатор управленческого труда                                                      2. юрист</t>
  </si>
  <si>
    <t>1. документоведение и организация управленческого труда в государственных учреждениях                                2. юриспруденция</t>
  </si>
  <si>
    <t xml:space="preserve"> 1. Удостоверение о повышении квалификации № 772416403232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институт".                                                                                                                                      </t>
  </si>
  <si>
    <t>17 лет 10 мес.</t>
  </si>
  <si>
    <t>всего ставок</t>
  </si>
  <si>
    <t>ст. практики</t>
  </si>
  <si>
    <t>Всего ставок</t>
  </si>
  <si>
    <t>Ставки практики</t>
  </si>
  <si>
    <t>всего неостепененные</t>
  </si>
  <si>
    <t>всего остепененные</t>
  </si>
  <si>
    <t xml:space="preserve">1. Удостоверение о повышении квалификации № 00251712 от 04.02.2021 г. "Тренды цифрового образования", 72 часа, ООО"Юрайт-Академия";                                                                                                                                                                              2.  Удостоверение о повышении квалификации № 00303482 от 12.07.2021 г. "Цифровое обучение: методики, практики, инструменты", 72 часа, ООО"Юрайт-Академия";                                                                                                                                       3. Удостоверение о повышении квалификации № 003349562 от 13.02.2022 г. "Партнерства в цифровом образовании 2022-2030. Базовый курс", 72 часа, ООО"Юрайт-Академия";                                                                                                                          4. Удостоверение о повышении квалификации № 00342937 от 13.72.2022 г. "Качество цифрового образования 2022-2030. Базовый курс", 72 часа, ООО"Юрайт-Академия";                                                                                                                                    5. Удостоверение о повышении квалификации № 00350097 от 07.02.2023 г. "Гибкие навыки: компетенции новых ФГОС. Базовый курс", 72 часа, ООО"Юрайт-Академия";  </t>
  </si>
  <si>
    <t xml:space="preserve">1. Удостоверение о повышении квалификации № 773300034061 от 01.11.2021 г. "Современные технологии в педагогике высшей школы в цифровую эпоху", 144 часа, ФГБОУ ВО "Финансовый университет при Правительстве Российской Федерации";                                                                                                                                                                                                                     2. Удостоверение о повышении квалификации № 772416403229 от 04.04.2022 г. "ЭИОС образовательной организации и применение дистанционных технологий в образовательном процессе", 36 часов, ОЧУ ВО "Международный юридический институт".                                                                                                                                                                   3.  Удостоверение о повышении квалификации № 00343566 от 05.10.2022 г. "Мотивация студентов ук обучению и професиональному развитию", 18 часов,  ООО"Юрайт-Академия"                                                                                                                              </t>
  </si>
  <si>
    <t>1. юриспруденция                2. профессиональная переподготовка по программе "Государственное и муниципальное управление"</t>
  </si>
  <si>
    <t xml:space="preserve">1. юрист                                                      2. профессиональная переподготовка по программе "Государственное и муниципальное управление"  </t>
  </si>
  <si>
    <t>1. социально-культурная деятельность                   2. профессиональная переподготовка по программе "Государственное и муниципальное управление"                          3. профессиональная переподготовка по программе юриспруденция</t>
  </si>
  <si>
    <t xml:space="preserve">менеджер социально-культурной деятельности </t>
  </si>
  <si>
    <t>Денисов Леонид Иванович</t>
  </si>
  <si>
    <t>организатор управления</t>
  </si>
  <si>
    <t>1. организация управления в сфере правопорядка                 2. профессиональная переподготовка по программе "Переподаватель в сфере высшего образования"</t>
  </si>
  <si>
    <t>1. Удостоверение о повышении квалификации № 642409460815 от 11.02.2020 г. "Особенности обучения инвалидов и лиц с ограниченными возможностями здоровья", 16 часов, ИДПО ФГБОУ ВО "СГЮА"</t>
  </si>
  <si>
    <t>48 лет 7 мес.</t>
  </si>
  <si>
    <t>14 лет 3 мес.</t>
  </si>
  <si>
    <t>Иванов Александр Михайлович</t>
  </si>
  <si>
    <t>учитель истории и права</t>
  </si>
  <si>
    <t>канд. историч. наук</t>
  </si>
  <si>
    <t xml:space="preserve">1. Удостоверение о повышении квалификации № 0000078406 от 26.01.2023 г. "Электронная информационно-образовательная среда организации (ЭИОС)", 16 часов, РАНХиГС.                                                                                                                                                                              </t>
  </si>
  <si>
    <t>18 лет 05 мес.</t>
  </si>
  <si>
    <t>14 лет 04 мес.</t>
  </si>
  <si>
    <t>1. история                                  2. профессиональная переподготовка по программе "Государственное и муниципальное управление"</t>
  </si>
  <si>
    <t>Ильюхов Алексей Александрович</t>
  </si>
  <si>
    <t>1. Удостоверение о повышении квалификации № 160300028528 от 04.05.2022 г. "Цифровые технологии в преподавании профильных дисциплин", 144 часов, АНО ВО "Университет Иннополис"</t>
  </si>
  <si>
    <t>05 лет 07 мес.</t>
  </si>
  <si>
    <t>Федоскин Николай Николаевич</t>
  </si>
  <si>
    <t>1. учитель истории, социально-политических дисциплин и методист по воспитательной работе       2. юрист</t>
  </si>
  <si>
    <t>1. история и педагогика                      2. юриспруденция</t>
  </si>
  <si>
    <t>канд. пед. наук</t>
  </si>
  <si>
    <t xml:space="preserve">1. Удостоверение о повышении квалификации № 0000078858 от 26.01.2023 г. "Электронная информационно-образовательная среда организации (ЭИОС)", 16 часов, РАНХиГС.                                                                                                                                                                              </t>
  </si>
  <si>
    <t>29 лет 10 мес.</t>
  </si>
  <si>
    <t>18 лет 9 мес.</t>
  </si>
  <si>
    <t>Морозикова Ирина Владиславовна</t>
  </si>
  <si>
    <t>ФГБОУ ВО "Смолекнский государственный университет", доцент</t>
  </si>
  <si>
    <t>черчение и изобразительное искуство</t>
  </si>
  <si>
    <t>канд. психологич. наук</t>
  </si>
  <si>
    <t>1. Удостоверение о повышении квалификации № 131 от 30.10.2020 г. "Создание исопровождение учебного курса на платформе Moodle", 32 часа, ФГБОУ ВО "Смоленский государственный университет"</t>
  </si>
  <si>
    <t>30 лет 05 мес.</t>
  </si>
  <si>
    <t>18 лет 04 мес.</t>
  </si>
  <si>
    <t>Самсонова Виктория Олеговна</t>
  </si>
  <si>
    <t>Управление судебного департамента в Смоленской обл., судья</t>
  </si>
  <si>
    <t>1. Удостоверение о повышении квалификации № 663100994735 от 28.12.2022 г. "Реализация социально-трудовых прав работников в современных условиях", 16 часов, ФГБОУ ВО "Уральский государственный юридический университет им. В.Ф. Яковлева"</t>
  </si>
  <si>
    <t>Васильева Светлана Валерьевна</t>
  </si>
  <si>
    <t>1. историк преподаватель                                                      2. юрист</t>
  </si>
  <si>
    <t>1. история                                2. юриспруденция</t>
  </si>
  <si>
    <t xml:space="preserve"> 1. Удостоверение о повышении квалификации № 642409460804 от 11.02.2020 г. "Особенности обучения инвалидов и лиц с ограниченными возможностями здоровья", 16 часов, ИДПО ФГБОУ ВО "СГЮА";                                             2. Удостоверение о повышении квалификации № 671802531233 от 15.09.2020 г. "Современныйе подходы к преподаванию юридических дисциплин и ИКТ-технологии в образовательной деятельности в условиях реализации ФГОС",   36 часов,    СФ ФГБОУ ВО "Российский экономический университет им. Г.В. Плеханова"; 3.Удостоверение о повышении квалификации № 671802531262 от 24.09.2020 г. "Требования охраны труда при проведении учебных занятий в организации, осуществляющей образовательную деятельность",   18 часов,    СФ ФГБОУ ВО "Российский экономический университет им. Г.В. Плеханова";                                                    4.Удостоверение о повышении квалификации № 671802531247 от 25.09.2020 г. "Электронная информационно-образовательная среда ВУЗа",   18 часов,    СФ ФГБОУ ВО "Российский экономический университет им. Г.В. Плеханова";                                                                                                                                                                 5.Удостоверение о повышении квалификации № 671802531324 от 25.09.2020 г. "Государственное регулирование финансовой, торговой и внешнеэкономической деятельности государственного и частного сектора: теория и методика преподавания дисциплин в условиях реализации ФГОС",   36 часов,    СФ ФГБОУ ВО "Российский экономический университет им. Г.В. Плеханова";                                                                                                  6.Удостоверение о повышении квалификации № 670400021520 от 27.10.2020 г. "Организация обучения и социально-психлогического сопровождения инвалидов и лиц с ОВЗ",   36 часов,   ФГБОУ ВО "Смоленский государственный медицинский университет";                                                                                                         7.Удостоверение о повышении квалификации № 600000408352 от 30.10.2020 г. "Функционирование электронной информационно-образовательной среды образовательной организации",   18 часов,     ФГБОУ ВО "РАНХиГС";                                                                                                                                                                                 </t>
  </si>
  <si>
    <t>Зиновьева Ирина Викторовна</t>
  </si>
  <si>
    <t xml:space="preserve"> лингвист переводчик. Переводчик английского и немецкого языков                                                   </t>
  </si>
  <si>
    <t>1. лингвистика                               2. лингвистика и межкультурная коммуникация                          3.профессиональная переподготовка по программе "Государственное и муниципальное управление"</t>
  </si>
  <si>
    <t>канд. филолог. наук</t>
  </si>
  <si>
    <t xml:space="preserve"> 1. Удостоверение о повышении квалификации № 642407797248 от 20.09.2018 г. "Реализация учебного процесса в рамках электронной информационно-образовательной среды (ЭИОС) вуза", 24 часа, ИДПО ФГБОУ ВО "СГЮА";                                            2. Удостоверение о повышении квалификации № 642409460823 от 11.02.2020 г. "Особенности обучения инвалидов и лиц с ограниченными возможностями здоровья", 16 часов, ИДПО ФГБОУ ВО "СГЮА";       </t>
  </si>
  <si>
    <t>Рожновский Сергей Иванович</t>
  </si>
  <si>
    <t>преподаватель физического воспитания-тренер по фехтованию</t>
  </si>
  <si>
    <t>физическая культура и спорт</t>
  </si>
  <si>
    <t xml:space="preserve"> 1. Удостоверение о повышении квалификации № 642407797266 от 20.09.2018 г. "Реализация учебного процесса в рамках электронной информационно-образовательной среды (ЭИОС) вуза", 24 часа, ИДПО ФГБОУ ВО "СГЮА";                                            2. Удостоверение о повышении квалификации № 642409460886 от 11.02.2020 г. "Особенности обучения инвалидов и лиц с ограниченными возможностями здоровья", 16 часов, ИДПО ФГБОУ ВО "СГЮА";       </t>
  </si>
  <si>
    <t>45 лет 08 мес</t>
  </si>
  <si>
    <t>15 лет 07 мес</t>
  </si>
  <si>
    <t>ФГКОУ ВО "Санкт-Петербургская академия Соедственного комитета", руководитель отделения факультета пордготовки научно-педагогических кадров</t>
  </si>
  <si>
    <t>11 лет 07 мес</t>
  </si>
  <si>
    <t>Ванин Дмитрий Владимирович</t>
  </si>
  <si>
    <t>21 год 06 мес</t>
  </si>
  <si>
    <t>Васильев Андрей Анатольевич</t>
  </si>
  <si>
    <t>профессор</t>
  </si>
  <si>
    <t>1. историк преподаватель                                                      2. бакалавр</t>
  </si>
  <si>
    <t>доктор. юридич. наук</t>
  </si>
  <si>
    <t>34 года 11 мес.</t>
  </si>
  <si>
    <t>24 года 06 мес.</t>
  </si>
  <si>
    <t>Гаврилов Владимир Николаевич</t>
  </si>
  <si>
    <t xml:space="preserve">35 лет </t>
  </si>
  <si>
    <t>31 год 05 мес.</t>
  </si>
  <si>
    <t>19 лет 06 мес.</t>
  </si>
  <si>
    <t>12 лет 11 мес.</t>
  </si>
  <si>
    <t>внутренний совместитель (ГПХ)</t>
  </si>
  <si>
    <t>Волков Андрей Сергеевич</t>
  </si>
  <si>
    <t>35 лет 09 мес.</t>
  </si>
  <si>
    <t>32 года 11 мес.</t>
  </si>
  <si>
    <t>22 года 11 мес.</t>
  </si>
  <si>
    <t>22 года 09 мес.</t>
  </si>
  <si>
    <t>Жестков Игорь Александрович</t>
  </si>
  <si>
    <t>11 лет 11 мес.</t>
  </si>
  <si>
    <t>Сорокина Юлия Викторовна</t>
  </si>
  <si>
    <t xml:space="preserve">1.Удостоверение о повышении квалификации № 642409462478 от 23.04.2021 "Проектирование, разработка и реализация образовательных программ высшего юридического образования в современных условиях"; 24 часа,  ФГБОУ ВО "СГЮА";                                                                                                                                                    2.Удостоверение о повышении квалификации № 642415615661 от 28.01.2022 "Цифровая образовательная среда: функционирование ЭИОС и современные технологии организации образовательного процесса"; 24 часа, ФГБОУ ВО "СГЮА";                                                                                                                                                                                              23.Удостоверение о повышении квалификации № 642416454883 от 08.04.2022 "Психолого-педагогические основы деятельности кураторов вуза";16 часов, ФГБОУ ВО "СГЮА";   </t>
  </si>
  <si>
    <t>1.Удостоверение о повышении квалификации № 642413634224 от 26.11.2021 "Проектирование, разработка и реализация образовательных программ высшего юридического образования в современных условиях", 36часов, ФГБОУ ВО "СГЮА".</t>
  </si>
  <si>
    <t>1.Удостоверение о повышении квалификации № 642409462030 от 18.12.2020 "Проектирование, разработка и реализация образовательных программ высшего юридического образования в современных условиях", 36 часов, ФГБОУ ВО "СГЮА";                                                                                                                             2.Удостоверение о повышении квалификации №547 "Психолого-педагогические основы деятельности кураторов вуза", 16часов, ФГБОУ ВО "СГЮА";                                                                                        3.Удостоверение о повышении квалификации от 02.03.2022 "Цифровая образовательная среда: функционирование ЭИОС и современные технологии организации образовательного процесса" , 24часа, ФГБОУ ВО "СГЮА";                                                                                                                                               4.Удостоверение о повышении квалификации №ИПК-2022\666 от 27.06.2022 "Международные коммерческие контракты: практические аспекты", 36 часов, ФГБОУ ВО "МГЮА".</t>
  </si>
  <si>
    <t>1.Удостоверение о повышении квалификации № 642415615510 от 28.01.2022 "Цифровая образовательная среда: функционирование ЭИОС и современные технологии организации образовательного процесса", 24часа, ФГБОУВО "СГЮА";                                                                                                                                              2.Удостоверение о повышении квалификации № 642416455827 от 29.09.2022 "Деятельность органов государственной и муниципальной власти по противодействию терроризма", 72 часа, ФГБОУ ВО "СГЮА"; 3.Удостоверение о повышении квалификации № 642418344364 от 07.02.2023 "Проектирование, разработка и реализация образовательных программ высшего юридического образования в современных условиях", 36часов, ФГБОУ ВО "СГЮА".</t>
  </si>
  <si>
    <t>1.Удостоверение о повышении квалификации № 642409462302 от 23.04.2021 "Проектирование, разработка и реализация образовательных программ высшего юридического образования в современных условиях", 36часов, ФГБОУ ВО "СГЮА";                                                                                                                              2.Удостоверение о повышении квалификации № 642415615520 от 28.01.2022 "Цифровая образовательная среда: функционирование ЭИОС и современные технологии организации образовательного процесса", 24часа, ФГБОУ ВО "СГЮА".</t>
  </si>
  <si>
    <t>1.Удостоверение о повышении квалификации № 642413633941 от 20.10.2021 г. «Цифровая образовательная среда: функционирование ЭИОС и современные технологии организации образовательного процесса», 24часа, ФГБОУ  ВО «СГЮА»;                                                                                                                                        2.Удостоверение о проверке знаний требований охраны труда №10 от 29.10.2021г. по программе «Охрана труда для руководителей и специалистов», 40 часов, ФГБОУ ВО «СГЮА».</t>
  </si>
  <si>
    <t>1.Диплом о профессиональной переподготовке №ПП008056 от 10.06.2021 "Преподаватель высшего образования по менеджменту, управлению персоналом, государственному и муниципальному управлению в условиях внедрения ФГОС нового поколения", ФГБОУ ВО "СГТУ им. Гагарина Ю.А.";                                         2.Удостоверение о повышении квалификации № 642415615758 от 02.03.2022 «Цифровая образовательная среда: функционирование ЭИОС и современные технологии организации образовательного процесса", 24часа,ФГБОУ ВО "СГЮА";                                                                                                                              3.Удостоверение о повышении квалификации № 642418839484 от 07.02.2023 "Проектирование, разработка и реализация образовательных программ высшего юридического образования в современных условиях", 36 часов, ФГБОУ ВО "СГЮА".</t>
  </si>
  <si>
    <t>1.Удостоверение о повышении квалификации № 642409462899 от 19.07.2021 «Методика преподавания учебных курсов «Финансовая грамотность» и «Бюджетная грамотность» в системе общего, высшего и дополнительного образования»;  24 часа, ФГБОУ ВО "СГЮА";                                                                  2.Удостоверение о повышении квалификации № 642418839505 от 07.02.2023 "Проектирование, разработка и реализация образовательных программ высшего юридического образования в современных условиях", 36 часов, ФГБОУ ВО "СГЮА".</t>
  </si>
  <si>
    <t>17 лет 10мес.</t>
  </si>
  <si>
    <t>3года 11 мес.</t>
  </si>
  <si>
    <t>20 лет .</t>
  </si>
  <si>
    <t>18 лет 00 мес.</t>
  </si>
  <si>
    <t xml:space="preserve">15 лет 10 мес. </t>
  </si>
  <si>
    <t>15 лет 10 мес.</t>
  </si>
  <si>
    <t>Мицюк Наталья Александровна</t>
  </si>
  <si>
    <t>ФГБОУ ВО "Смоленский государственный медицинский университет", доцент</t>
  </si>
  <si>
    <t>1. история                                  2.профессиональная переподготовка по программе "Экономика"                    3.профессиональная переподготовка по программе "Гражданское право"                    4.профессиональная переподготовка по программе "Социология"</t>
  </si>
  <si>
    <t>доктор исторических наук</t>
  </si>
  <si>
    <t>20 лет 01 мес.</t>
  </si>
  <si>
    <t>18 лет 07 мес.</t>
  </si>
  <si>
    <t>1.Диплом о профессиональной переподготовке № 1858 от 17.07.2019 "Гражданское право",  ФГБОУ ВО "Смоленский государственный университет";                                                                                                                                  2.Диплом о профессиональной переподготовке № 2140 от 31.10.2019 "Социология",  ФГБОУ ВО "Смоленский государственный университет"</t>
  </si>
  <si>
    <t>Володченков Александр Михайловмич</t>
  </si>
  <si>
    <t xml:space="preserve">1. учитель матаматики, инфрорматики и вычислительной техники                                            </t>
  </si>
  <si>
    <t xml:space="preserve">1. учитель истории и права                                           </t>
  </si>
  <si>
    <t xml:space="preserve">1. математика                                 2.профессиональная переподготовка по программе "Государственное и муниципальное управление: инновационные и институциональные аспекты"                    </t>
  </si>
  <si>
    <t>канд. физ.-мат. наук</t>
  </si>
  <si>
    <t>1. Удостоверение о повышении квалификации № 642409460805 от 11.02.2020 г. "Особенности обучения инвалидов и лиц с ограниченными возможностями здоровья", 16 часов, ИДПО ФГБОУ ВО "СГЮА"</t>
  </si>
  <si>
    <t>Купченко Константин Владимирович</t>
  </si>
  <si>
    <t>1. история                                  2.профессиональная переподготовка по программе "Экономика и право"                    3.профессиональная переподготовка по программе "Государственное и муниципальное управление: инновационные и институциональные аспекты"                    4.профессиональная переподготовка по программе "Юриспруденция"</t>
  </si>
  <si>
    <t>1. Удостоверение о повышении квалификации № 642409460845 от 11.02.2020 г. "Особенности обучения инвалидов и лиц с ограниченными возможностями здоровья", 16 часов, ИДПО ФГБОУ ВО "СГЮА"</t>
  </si>
  <si>
    <t>Зюрина Тамара Павловна</t>
  </si>
  <si>
    <t>1. учитель русского языка и литературы                                                    2. юрист</t>
  </si>
  <si>
    <t>1.русский язык и литература                              2. юриспруденция</t>
  </si>
  <si>
    <t>канд. филологич. наук</t>
  </si>
  <si>
    <t>1. Удостоверение о повышении квалификации № 642409460824 от 11.02.2020 г. "Особенности обучения инвалидов и лиц с ограниченными возможностями здоровья", 16 часов, ИДПО ФГБОУ ВО "СГЮА"</t>
  </si>
  <si>
    <t>Науменков Алекскей Владимирович</t>
  </si>
  <si>
    <t>внешний совместитель (практик)</t>
  </si>
  <si>
    <t>ООО"Энерргострой", заместитель генерального директора по правовым вопросам</t>
  </si>
  <si>
    <t>учитель черчения, изобразительного искуства и труда</t>
  </si>
  <si>
    <t>1. учитель истории, социально-политических дисциплин и методист по воспитательной рботе                                                  2. юрист</t>
  </si>
  <si>
    <t>1.история                           2. правоведение</t>
  </si>
  <si>
    <t>1. Удостоверение о повышении квалификации № 642409460859 от 11.02.2020 г. "Особенности обучения инвалидов и лиц с ограниченными возможностями здоровья", 16 часов, ИДПО ФГБОУ ВО "СГЮА"</t>
  </si>
  <si>
    <t>27 лет 08 мес.</t>
  </si>
  <si>
    <t>1 год 03 мес.</t>
  </si>
  <si>
    <t>Гращенков Дмитрий Валерьевич</t>
  </si>
  <si>
    <t>Смоленский филиал ФГБОУ ВО "СГЮА", заместитель директора</t>
  </si>
  <si>
    <t>1. юрист</t>
  </si>
  <si>
    <t>1. Удостоверение о повышении квалификации № 642409460813 от 11.02.2020 г. "Особенности обучения инвалидов и лиц с ограниченными возможностями здоровья", 16 часов, ИДПО ФГБОУ ВО "СГЮА";                                                  2. Удостоверение № 01585 от 07.09.2021 о прохождении  обучения по программе " Работа со служебной информацией ограниченного распространения, содержащейся в документах об антитеррористической защищенности образовательной организации", 24 часа, АНО ДПО УКЦ "Ликей";                                                                  3.   Удостоверение о повышении квалификации № 642416455012 от 29.04.2022 г. "Правовые и организационные основы противодействия коррупции", 36 часов, ИДПО ФГБОУ ВО "СГЮА";                                                                       3. Удостоверение № 00208 от 18.01.2023 о прохождении  обучения по программе " Курсовое обучение неосвобождеенных работников, уполномоченных на решение задач в области гражданской обороны", 24 часа, ЧУ ДПО "Профессия-Промбезопасность"</t>
  </si>
  <si>
    <t>39 лет</t>
  </si>
  <si>
    <t>внешний совместитель (ГПХ) (практик)</t>
  </si>
  <si>
    <t>Шибанова Ольга Александровна</t>
  </si>
  <si>
    <t>Смоленский филиал ФГБОУ ВО "СГЮА", специалист по УМР</t>
  </si>
  <si>
    <t>1. бакалавр</t>
  </si>
  <si>
    <t xml:space="preserve">1. юриспруденция           2.профессиональная переподготовка по программе "Педагогика и психология" </t>
  </si>
  <si>
    <t xml:space="preserve">1. юриспруденция    </t>
  </si>
  <si>
    <t>1. Удостоверение о повышении квалификации № 642409460904от 11.02.2020 г. "Особенности обучения инвалидов и лиц с ограниченными возможностями здоровья", 16 часов, ИДПО ФГБОУ ВО "СГЮА"</t>
  </si>
  <si>
    <t>5 лет</t>
  </si>
  <si>
    <t>27 лет 02 мес</t>
  </si>
  <si>
    <t>23 года 11 мес.</t>
  </si>
  <si>
    <t xml:space="preserve">Уголовное право (общая часть) Уголовное право (особенная часть)  Криминология        Защита курсовых работ                    </t>
  </si>
  <si>
    <t>Конституционное право России  Безопасность жизнедеятельности Конституционное право зарубежных стрн</t>
  </si>
  <si>
    <t>История государства и права России                                                                    История политических и правовых учений</t>
  </si>
  <si>
    <t>Криминалистика</t>
  </si>
  <si>
    <t>Информационные технологии в профессиональной деятельности</t>
  </si>
  <si>
    <t>Гражданское право (часть 2), Гражданское право (части 3,4)</t>
  </si>
  <si>
    <t>09 лет 11 мес.</t>
  </si>
  <si>
    <t>Руководство учебной практикой</t>
  </si>
  <si>
    <t>Международное частное право Жилищное право Предпринимательское право Договорное право Член комиссии по защите курсовых работ</t>
  </si>
  <si>
    <t>Иностранный язык         Иностранный язык в сфере юриспруденции                                    Латинский язык</t>
  </si>
  <si>
    <t>Русский язык и культура речи</t>
  </si>
  <si>
    <t>Финансовое право</t>
  </si>
  <si>
    <t>История государства и права России Политология Социология права Римское право История политических и правовых учений Член комисии по  защите курсовых работ</t>
  </si>
  <si>
    <t xml:space="preserve"> Член комиссии по защите курсовых работ</t>
  </si>
  <si>
    <t xml:space="preserve">Налоговое право   Финансовое право   Профессиональная этика Банковское право Управление юридическим бизнесом Член комиссии по защите курсовых работ </t>
  </si>
  <si>
    <t xml:space="preserve">Правоохранительные органы  Уголовно-исполнительное правоЧлен комиссии по защите курсовых работ  </t>
  </si>
  <si>
    <t xml:space="preserve">История России   История государства и права России Член комиссии по защите курсовых работ  </t>
  </si>
  <si>
    <t>Гражданский процесс Член ГАК</t>
  </si>
  <si>
    <t xml:space="preserve">Административное право  Административная ответственность Адвокатура и наториат                                                                      Член комиссии по защите курсовых работ  </t>
  </si>
  <si>
    <t xml:space="preserve">Теория государства и права Муниципальное право Проблемы теории государства и права Юридическая техника Член комиссии по защите курсовых работ  </t>
  </si>
  <si>
    <t>Философия Логика Экономика</t>
  </si>
  <si>
    <t>Психология и педагогика               Конфликтология                            Юридическая психология</t>
  </si>
  <si>
    <t>Криминалистика Уголовный процесс  Член комиссии по защите курсовых работ   Член ГАК</t>
  </si>
  <si>
    <t>Банкротство физических и юридических лиц  Защита учебной и производственной практик</t>
  </si>
  <si>
    <t>Судебная медицина и судебная психиатрия</t>
  </si>
  <si>
    <t>11 лет 02 мес.</t>
  </si>
  <si>
    <t>Трудовое право Право социального обеспечения Семейное право Член комиссии по защите курсовых работ</t>
  </si>
  <si>
    <t>Физическая культура и спорт  Элективные дисцилины (модули) по физической культуре и спорту</t>
  </si>
  <si>
    <t>Член комиссии по защите курсовых работ Член комиссии по защите  учебной и производственной практик</t>
  </si>
  <si>
    <t>Арбитражный процесс    Процессуальные особенности рассмотрения отдельных категорий гражданских дел                                                          Курсовая работа</t>
  </si>
  <si>
    <t>Международное частное право</t>
  </si>
  <si>
    <t>Гражданское право (часть 1) Гражданское право (часть 2)  Гражданское право (части 3,4)  Член комиссии по защите курсовых работ</t>
  </si>
  <si>
    <t xml:space="preserve">Экологическое право  </t>
  </si>
  <si>
    <t>Земельное право Экологическое право                                        Член комиссии по защите курсовых работ</t>
  </si>
  <si>
    <t xml:space="preserve">Гражданское право (часть 1)  </t>
  </si>
  <si>
    <t>Смагина Тамара Алексеевна</t>
  </si>
  <si>
    <t xml:space="preserve">Административное право  Административная ответственность  </t>
  </si>
  <si>
    <t>34 года 01 мес.</t>
  </si>
  <si>
    <t>25 лет 01 мес</t>
  </si>
  <si>
    <t>Пономаренко Елена Валерьевна</t>
  </si>
  <si>
    <t xml:space="preserve">Уголовное право (особенная часть)           </t>
  </si>
  <si>
    <t>1.Удостоверениеоповышенииквалификации№642409461284от20.06.2020«Развитиепрофессиональныхкомпетенций преподавателей высшей школы», 36 часов, ФГБОУ ВО «СГЮА»;2.Удостоверениеоповышенииквалификации№642415616154от31.03.2022«Цифроваяобразовательнаясреда:функционированиеЭИОСисовременныетехнологииорганизацииобразовательногопроцесса»,24часа,ФГБОУВО «СГЮА»;3.Удостоверениеоповышенииквалификации№013927043575от31.03.2022"Цифровойслед:правовыепроблемызащитыданныхвцифровойсфере",36часов,ФГАОУВО"Балтийскийфедеральныйуниверситетимени Иммануила Канта"; 4.Удостоверениеоповышенииквалификации№013927041678от31.03.2022«Психология»,72часов,ФГАОУВО «Балтийский федеральный университет имени Иммануила Канта»;5.Сертификатоосвоениикурсаот21.04.2022«Правовоерегулированиеискусственногоинтеллекта»,Национальный исследовательский Нижегородский государственный университет им. Н.И. Лобачевского;6.Удостоверениеоповышенииквалификации№642418839561от07.02.2023"Проектирование,разработкаиреализацияобразовательныхпрограммвысшегоюридическогообразованиявсовременныхусловиях",36часов,ФГБОУ ВО "СГЮА".</t>
  </si>
  <si>
    <t>1.Диплом о профессиональной переподготовке № 642402091438 от 13.03.2017 «Юридическийпсихолог»,ФГБОУ ВО "СГЮА";                                                                                                                                                                                        2.Удостоверение о повышенииквалификации № 642409462476 от 23.04.2021 "Проектирование, разработка и реализация образовательных программ высшего юридического образования в современных условиях", 36 часов, ФГБОУ ВО "СГЮА".</t>
  </si>
  <si>
    <t>20 лет 09 мес.</t>
  </si>
  <si>
    <t>19 лет 10 мес.</t>
  </si>
  <si>
    <t>ставки неостепененных</t>
  </si>
  <si>
    <t>ставки остепененных</t>
  </si>
  <si>
    <t>всего</t>
  </si>
  <si>
    <t>2-4</t>
  </si>
  <si>
    <t>3</t>
  </si>
  <si>
    <t>1-2</t>
  </si>
  <si>
    <t>1-3</t>
  </si>
  <si>
    <t>1</t>
  </si>
  <si>
    <t>2</t>
  </si>
  <si>
    <t>1-4</t>
  </si>
  <si>
    <t>2-3</t>
  </si>
  <si>
    <t>3-4</t>
  </si>
  <si>
    <t>ст. остепененные</t>
  </si>
  <si>
    <t>1 год 11 мес.</t>
  </si>
  <si>
    <t>36 лет 02 мес.</t>
  </si>
  <si>
    <t>09 лет 01 мес.</t>
  </si>
  <si>
    <t>Рыбакова Марина Викторовна</t>
  </si>
  <si>
    <t>Аппарат Администрации Смоленской области, заместитель начальника Управления по работе с обращениями граждан Аппарата Администрации</t>
  </si>
  <si>
    <t>Юридическая клиника Руководство практикой Член ГАК</t>
  </si>
  <si>
    <t xml:space="preserve">1. юриспруденция                        2. профессиональная переподготовка по программе "Государственное и муниципальное управление"  </t>
  </si>
  <si>
    <t xml:space="preserve"> 1. Удостоверение о повышении квалификации № 770400393678 от 18.11.2021 г. "Школа  руководителя", 30 часов, ГАОУ ВО "Московский городской университет Упрвления  Правительства Москвы им Ю.М. Лужкова".                                                                                                                                      </t>
  </si>
  <si>
    <t>28 лет 00 мес.</t>
  </si>
  <si>
    <t>3 года  04 мес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</si>
</sst>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rgb="FF00B05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 shrinkToFit="1"/>
    </xf>
    <xf numFmtId="14" fontId="9" fillId="2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 wrapText="1" shrinkToFit="1"/>
    </xf>
    <xf numFmtId="49" fontId="8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1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topLeftCell="J46" zoomScale="98" zoomScaleNormal="98" workbookViewId="0">
      <selection activeCell="N51" sqref="N51:Q54"/>
    </sheetView>
  </sheetViews>
  <sheetFormatPr defaultRowHeight="15"/>
  <cols>
    <col min="1" max="1" width="4.42578125" customWidth="1"/>
    <col min="2" max="2" width="19" customWidth="1"/>
    <col min="3" max="3" width="18" customWidth="1"/>
    <col min="4" max="4" width="24.28515625" customWidth="1"/>
    <col min="6" max="6" width="18.7109375" customWidth="1"/>
    <col min="7" max="7" width="18" customWidth="1"/>
    <col min="8" max="8" width="21.5703125" customWidth="1"/>
    <col min="9" max="9" width="18.5703125" customWidth="1"/>
    <col min="10" max="10" width="17.140625" customWidth="1"/>
    <col min="12" max="12" width="92.28515625" customWidth="1"/>
    <col min="13" max="13" width="12.7109375" customWidth="1"/>
    <col min="14" max="14" width="12.42578125" customWidth="1"/>
    <col min="18" max="18" width="13.7109375" customWidth="1"/>
    <col min="19" max="19" width="21.5703125" customWidth="1"/>
    <col min="20" max="20" width="12.7109375" customWidth="1"/>
  </cols>
  <sheetData>
    <row r="1" spans="1:22" ht="18.75">
      <c r="A1" s="1"/>
      <c r="B1" s="2"/>
      <c r="C1" s="2"/>
      <c r="D1" s="3"/>
      <c r="E1" s="2"/>
      <c r="F1" s="2"/>
      <c r="G1" s="3"/>
      <c r="H1" s="4"/>
      <c r="I1" s="4"/>
      <c r="J1" s="3"/>
      <c r="K1" s="3"/>
      <c r="L1" s="4"/>
      <c r="M1" s="5"/>
      <c r="N1" s="5"/>
      <c r="O1" s="41"/>
      <c r="P1" s="41"/>
      <c r="Q1" s="41"/>
      <c r="R1" s="41"/>
      <c r="S1" s="41"/>
      <c r="T1" s="41"/>
      <c r="U1" s="41"/>
      <c r="V1" s="41"/>
    </row>
    <row r="2" spans="1:22" ht="27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6"/>
      <c r="T2" s="6"/>
      <c r="U2" s="6"/>
      <c r="V2" s="6"/>
    </row>
    <row r="3" spans="1:2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7"/>
      <c r="S3" s="7"/>
      <c r="T3" s="7"/>
      <c r="U3" s="7"/>
      <c r="V3" s="7"/>
    </row>
    <row r="4" spans="1:22" ht="2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8"/>
      <c r="T4" s="8"/>
      <c r="U4" s="9"/>
      <c r="V4" s="8"/>
    </row>
    <row r="5" spans="1:22" ht="82.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0"/>
      <c r="T5" s="10"/>
      <c r="U5" s="11"/>
      <c r="V5" s="10"/>
    </row>
    <row r="6" spans="1:22">
      <c r="A6" s="45" t="s">
        <v>2</v>
      </c>
      <c r="B6" s="46" t="s">
        <v>3</v>
      </c>
      <c r="C6" s="46" t="s">
        <v>4</v>
      </c>
      <c r="D6" s="46" t="s">
        <v>5</v>
      </c>
      <c r="E6" s="46" t="s">
        <v>6</v>
      </c>
      <c r="F6" s="46" t="s">
        <v>7</v>
      </c>
      <c r="G6" s="46" t="s">
        <v>8</v>
      </c>
      <c r="H6" s="46" t="s">
        <v>9</v>
      </c>
      <c r="I6" s="46" t="s">
        <v>10</v>
      </c>
      <c r="J6" s="46" t="s">
        <v>11</v>
      </c>
      <c r="K6" s="46" t="s">
        <v>12</v>
      </c>
      <c r="L6" s="46" t="s">
        <v>13</v>
      </c>
      <c r="M6" s="46" t="s">
        <v>14</v>
      </c>
      <c r="N6" s="46" t="s">
        <v>15</v>
      </c>
      <c r="O6" s="55" t="s">
        <v>16</v>
      </c>
      <c r="P6" s="55"/>
      <c r="Q6" s="55" t="s">
        <v>17</v>
      </c>
      <c r="R6" s="49" t="s">
        <v>9</v>
      </c>
      <c r="S6" s="49" t="s">
        <v>18</v>
      </c>
      <c r="T6" s="49" t="s">
        <v>19</v>
      </c>
      <c r="U6" s="52" t="s">
        <v>20</v>
      </c>
      <c r="V6" s="49" t="s">
        <v>21</v>
      </c>
    </row>
    <row r="7" spans="1:22">
      <c r="A7" s="4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5" t="s">
        <v>22</v>
      </c>
      <c r="P7" s="55"/>
      <c r="Q7" s="55"/>
      <c r="R7" s="50"/>
      <c r="S7" s="50"/>
      <c r="T7" s="50"/>
      <c r="U7" s="53"/>
      <c r="V7" s="50"/>
    </row>
    <row r="8" spans="1:22" ht="25.5">
      <c r="A8" s="45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2" t="s">
        <v>23</v>
      </c>
      <c r="P8" s="12" t="s">
        <v>24</v>
      </c>
      <c r="Q8" s="55"/>
      <c r="R8" s="51"/>
      <c r="S8" s="51"/>
      <c r="T8" s="51"/>
      <c r="U8" s="54"/>
      <c r="V8" s="51"/>
    </row>
    <row r="9" spans="1:22">
      <c r="A9" s="13">
        <v>1</v>
      </c>
      <c r="B9" s="14">
        <v>2</v>
      </c>
      <c r="C9" s="14">
        <v>3</v>
      </c>
      <c r="D9" s="13">
        <v>4</v>
      </c>
      <c r="E9" s="14">
        <v>5</v>
      </c>
      <c r="F9" s="14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4">
        <v>13</v>
      </c>
      <c r="N9" s="14">
        <v>14</v>
      </c>
      <c r="O9" s="15">
        <v>15</v>
      </c>
      <c r="P9" s="14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  <c r="V9" s="15">
        <v>22</v>
      </c>
    </row>
    <row r="10" spans="1:22" ht="131.25" customHeight="1">
      <c r="A10" s="17">
        <v>1</v>
      </c>
      <c r="B10" s="18" t="s">
        <v>25</v>
      </c>
      <c r="C10" s="19" t="s">
        <v>26</v>
      </c>
      <c r="D10" s="19"/>
      <c r="E10" s="19" t="s">
        <v>27</v>
      </c>
      <c r="F10" s="39" t="s">
        <v>232</v>
      </c>
      <c r="G10" s="19" t="s">
        <v>28</v>
      </c>
      <c r="H10" s="19" t="s">
        <v>29</v>
      </c>
      <c r="I10" s="18" t="s">
        <v>30</v>
      </c>
      <c r="J10" s="19" t="s">
        <v>31</v>
      </c>
      <c r="K10" s="19" t="s">
        <v>27</v>
      </c>
      <c r="L10" s="19" t="s">
        <v>95</v>
      </c>
      <c r="M10" s="21" t="s">
        <v>32</v>
      </c>
      <c r="N10" s="22" t="s">
        <v>33</v>
      </c>
      <c r="O10" s="15">
        <v>371.5</v>
      </c>
      <c r="P10" s="23">
        <f t="shared" ref="P10:P46" si="0">O10/900</f>
        <v>0.4127777777777778</v>
      </c>
      <c r="Q10" s="24" t="s">
        <v>34</v>
      </c>
      <c r="R10" s="36" t="s">
        <v>35</v>
      </c>
      <c r="S10" s="15" t="s">
        <v>36</v>
      </c>
      <c r="T10" s="19" t="s">
        <v>37</v>
      </c>
      <c r="U10" s="25" t="s">
        <v>280</v>
      </c>
      <c r="V10" s="24" t="s">
        <v>39</v>
      </c>
    </row>
    <row r="11" spans="1:22" ht="117.75" customHeight="1">
      <c r="A11" s="26">
        <v>2</v>
      </c>
      <c r="B11" s="27" t="s">
        <v>151</v>
      </c>
      <c r="C11" s="19" t="s">
        <v>66</v>
      </c>
      <c r="D11" s="19" t="s">
        <v>149</v>
      </c>
      <c r="E11" s="19" t="s">
        <v>27</v>
      </c>
      <c r="F11" s="20" t="s">
        <v>233</v>
      </c>
      <c r="G11" s="19" t="s">
        <v>28</v>
      </c>
      <c r="H11" s="19" t="s">
        <v>29</v>
      </c>
      <c r="I11" s="18" t="s">
        <v>46</v>
      </c>
      <c r="J11" s="19" t="s">
        <v>31</v>
      </c>
      <c r="K11" s="19"/>
      <c r="L11" s="19" t="s">
        <v>174</v>
      </c>
      <c r="M11" s="30" t="s">
        <v>152</v>
      </c>
      <c r="N11" s="30" t="s">
        <v>152</v>
      </c>
      <c r="O11" s="15">
        <v>61.5</v>
      </c>
      <c r="P11" s="23">
        <f t="shared" si="0"/>
        <v>6.8333333333333329E-2</v>
      </c>
      <c r="Q11" s="24" t="s">
        <v>34</v>
      </c>
      <c r="R11" s="36" t="s">
        <v>35</v>
      </c>
      <c r="S11" s="15" t="s">
        <v>36</v>
      </c>
      <c r="T11" s="19" t="s">
        <v>37</v>
      </c>
      <c r="U11" s="31" t="s">
        <v>281</v>
      </c>
      <c r="V11" s="24" t="s">
        <v>39</v>
      </c>
    </row>
    <row r="12" spans="1:22" ht="117.75" customHeight="1">
      <c r="A12" s="17">
        <v>3</v>
      </c>
      <c r="B12" s="27" t="s">
        <v>153</v>
      </c>
      <c r="C12" s="19" t="s">
        <v>51</v>
      </c>
      <c r="D12" s="19" t="s">
        <v>52</v>
      </c>
      <c r="E12" s="19" t="s">
        <v>154</v>
      </c>
      <c r="F12" s="20" t="s">
        <v>234</v>
      </c>
      <c r="G12" s="19" t="s">
        <v>28</v>
      </c>
      <c r="H12" s="19" t="s">
        <v>155</v>
      </c>
      <c r="I12" s="18" t="s">
        <v>136</v>
      </c>
      <c r="J12" s="19" t="s">
        <v>156</v>
      </c>
      <c r="K12" s="19" t="s">
        <v>154</v>
      </c>
      <c r="L12" s="18" t="s">
        <v>176</v>
      </c>
      <c r="M12" s="30" t="s">
        <v>157</v>
      </c>
      <c r="N12" s="22" t="s">
        <v>158</v>
      </c>
      <c r="O12" s="15">
        <v>79.5</v>
      </c>
      <c r="P12" s="23">
        <f t="shared" si="0"/>
        <v>8.8333333333333333E-2</v>
      </c>
      <c r="Q12" s="24" t="s">
        <v>34</v>
      </c>
      <c r="R12" s="36" t="s">
        <v>35</v>
      </c>
      <c r="S12" s="15" t="s">
        <v>36</v>
      </c>
      <c r="T12" s="19" t="s">
        <v>37</v>
      </c>
      <c r="U12" s="31" t="s">
        <v>283</v>
      </c>
      <c r="V12" s="24" t="s">
        <v>39</v>
      </c>
    </row>
    <row r="13" spans="1:22" ht="89.25" customHeight="1">
      <c r="A13" s="17">
        <v>4</v>
      </c>
      <c r="B13" s="21" t="s">
        <v>134</v>
      </c>
      <c r="C13" s="19" t="s">
        <v>26</v>
      </c>
      <c r="D13" s="19"/>
      <c r="E13" s="19" t="s">
        <v>27</v>
      </c>
      <c r="F13" s="20" t="s">
        <v>233</v>
      </c>
      <c r="G13" s="19" t="s">
        <v>28</v>
      </c>
      <c r="H13" s="19" t="s">
        <v>135</v>
      </c>
      <c r="I13" s="18" t="s">
        <v>136</v>
      </c>
      <c r="J13" s="19" t="s">
        <v>31</v>
      </c>
      <c r="K13" s="19" t="s">
        <v>27</v>
      </c>
      <c r="L13" s="19" t="s">
        <v>137</v>
      </c>
      <c r="M13" s="21" t="s">
        <v>48</v>
      </c>
      <c r="N13" s="22" t="s">
        <v>184</v>
      </c>
      <c r="O13" s="15">
        <v>226.6</v>
      </c>
      <c r="P13" s="23">
        <f t="shared" si="0"/>
        <v>0.25177777777777777</v>
      </c>
      <c r="Q13" s="24" t="s">
        <v>34</v>
      </c>
      <c r="R13" s="36" t="s">
        <v>35</v>
      </c>
      <c r="S13" s="15" t="s">
        <v>36</v>
      </c>
      <c r="T13" s="19" t="s">
        <v>37</v>
      </c>
      <c r="U13" s="25" t="s">
        <v>282</v>
      </c>
      <c r="V13" s="24" t="s">
        <v>39</v>
      </c>
    </row>
    <row r="14" spans="1:22" ht="77.25" customHeight="1">
      <c r="A14" s="28">
        <v>5</v>
      </c>
      <c r="B14" s="27" t="s">
        <v>165</v>
      </c>
      <c r="C14" s="19" t="s">
        <v>51</v>
      </c>
      <c r="D14" s="19" t="s">
        <v>52</v>
      </c>
      <c r="E14" s="19" t="s">
        <v>27</v>
      </c>
      <c r="F14" s="20" t="s">
        <v>235</v>
      </c>
      <c r="G14" s="19" t="s">
        <v>28</v>
      </c>
      <c r="H14" s="19" t="s">
        <v>29</v>
      </c>
      <c r="I14" s="18" t="s">
        <v>46</v>
      </c>
      <c r="J14" s="19" t="s">
        <v>31</v>
      </c>
      <c r="K14" s="19" t="s">
        <v>27</v>
      </c>
      <c r="L14" s="18" t="s">
        <v>179</v>
      </c>
      <c r="M14" s="30" t="s">
        <v>166</v>
      </c>
      <c r="N14" s="22" t="s">
        <v>167</v>
      </c>
      <c r="O14" s="15">
        <v>63.6</v>
      </c>
      <c r="P14" s="23">
        <f t="shared" si="0"/>
        <v>7.0666666666666669E-2</v>
      </c>
      <c r="Q14" s="24" t="s">
        <v>34</v>
      </c>
      <c r="R14" s="36" t="s">
        <v>35</v>
      </c>
      <c r="S14" s="15" t="s">
        <v>36</v>
      </c>
      <c r="T14" s="19" t="s">
        <v>37</v>
      </c>
      <c r="U14" s="31" t="s">
        <v>281</v>
      </c>
      <c r="V14" s="24" t="s">
        <v>39</v>
      </c>
    </row>
    <row r="15" spans="1:22" ht="107.25" customHeight="1">
      <c r="A15" s="26">
        <v>6</v>
      </c>
      <c r="B15" s="27" t="s">
        <v>194</v>
      </c>
      <c r="C15" s="19" t="s">
        <v>26</v>
      </c>
      <c r="D15" s="19"/>
      <c r="E15" s="19" t="s">
        <v>27</v>
      </c>
      <c r="F15" s="20" t="s">
        <v>236</v>
      </c>
      <c r="G15" s="19" t="s">
        <v>28</v>
      </c>
      <c r="H15" s="19" t="s">
        <v>195</v>
      </c>
      <c r="I15" s="18" t="s">
        <v>197</v>
      </c>
      <c r="J15" s="19" t="s">
        <v>198</v>
      </c>
      <c r="K15" s="19" t="s">
        <v>27</v>
      </c>
      <c r="L15" s="18" t="s">
        <v>199</v>
      </c>
      <c r="M15" s="30" t="s">
        <v>257</v>
      </c>
      <c r="N15" s="22" t="s">
        <v>257</v>
      </c>
      <c r="O15" s="15">
        <v>77.400000000000006</v>
      </c>
      <c r="P15" s="23">
        <f t="shared" si="0"/>
        <v>8.6000000000000007E-2</v>
      </c>
      <c r="Q15" s="24" t="s">
        <v>34</v>
      </c>
      <c r="R15" s="36" t="s">
        <v>35</v>
      </c>
      <c r="S15" s="15" t="s">
        <v>36</v>
      </c>
      <c r="T15" s="19" t="s">
        <v>37</v>
      </c>
      <c r="U15" s="31" t="s">
        <v>284</v>
      </c>
      <c r="V15" s="24" t="s">
        <v>39</v>
      </c>
    </row>
    <row r="16" spans="1:22" ht="65.25" customHeight="1">
      <c r="A16" s="28">
        <v>7</v>
      </c>
      <c r="B16" s="27" t="s">
        <v>159</v>
      </c>
      <c r="C16" s="19" t="s">
        <v>51</v>
      </c>
      <c r="D16" s="19" t="s">
        <v>52</v>
      </c>
      <c r="E16" s="19" t="s">
        <v>27</v>
      </c>
      <c r="F16" s="20" t="s">
        <v>237</v>
      </c>
      <c r="G16" s="19" t="s">
        <v>28</v>
      </c>
      <c r="H16" s="19" t="s">
        <v>29</v>
      </c>
      <c r="I16" s="18" t="s">
        <v>30</v>
      </c>
      <c r="J16" s="19" t="s">
        <v>31</v>
      </c>
      <c r="K16" s="19" t="s">
        <v>27</v>
      </c>
      <c r="L16" s="18" t="s">
        <v>177</v>
      </c>
      <c r="M16" s="30" t="s">
        <v>160</v>
      </c>
      <c r="N16" s="22" t="s">
        <v>161</v>
      </c>
      <c r="O16" s="15">
        <v>9</v>
      </c>
      <c r="P16" s="23">
        <f t="shared" si="0"/>
        <v>0.01</v>
      </c>
      <c r="Q16" s="24" t="s">
        <v>34</v>
      </c>
      <c r="R16" s="36" t="s">
        <v>35</v>
      </c>
      <c r="S16" s="15" t="s">
        <v>36</v>
      </c>
      <c r="T16" s="19" t="s">
        <v>37</v>
      </c>
      <c r="U16" s="31" t="s">
        <v>281</v>
      </c>
      <c r="V16" s="24" t="s">
        <v>39</v>
      </c>
    </row>
    <row r="17" spans="1:22" ht="81" customHeight="1">
      <c r="A17" s="17">
        <v>8</v>
      </c>
      <c r="B17" s="27" t="s">
        <v>217</v>
      </c>
      <c r="C17" s="19" t="s">
        <v>51</v>
      </c>
      <c r="D17" s="19" t="s">
        <v>218</v>
      </c>
      <c r="E17" s="19" t="s">
        <v>76</v>
      </c>
      <c r="F17" s="20" t="s">
        <v>239</v>
      </c>
      <c r="G17" s="19" t="s">
        <v>28</v>
      </c>
      <c r="H17" s="19" t="s">
        <v>219</v>
      </c>
      <c r="I17" s="18" t="s">
        <v>226</v>
      </c>
      <c r="J17" s="19"/>
      <c r="K17" s="19"/>
      <c r="L17" s="18" t="s">
        <v>220</v>
      </c>
      <c r="M17" s="30" t="s">
        <v>221</v>
      </c>
      <c r="N17" s="22" t="s">
        <v>238</v>
      </c>
      <c r="O17" s="15">
        <v>10</v>
      </c>
      <c r="P17" s="23">
        <f t="shared" si="0"/>
        <v>1.1111111111111112E-2</v>
      </c>
      <c r="Q17" s="24" t="s">
        <v>34</v>
      </c>
      <c r="R17" s="36" t="s">
        <v>35</v>
      </c>
      <c r="S17" s="15" t="s">
        <v>36</v>
      </c>
      <c r="T17" s="19" t="s">
        <v>37</v>
      </c>
      <c r="U17" s="31" t="s">
        <v>285</v>
      </c>
      <c r="V17" s="24" t="s">
        <v>39</v>
      </c>
    </row>
    <row r="18" spans="1:22" ht="45" customHeight="1">
      <c r="A18" s="26">
        <v>9</v>
      </c>
      <c r="B18" s="27" t="s">
        <v>101</v>
      </c>
      <c r="C18" s="19" t="s">
        <v>26</v>
      </c>
      <c r="D18" s="19"/>
      <c r="E18" s="19" t="s">
        <v>27</v>
      </c>
      <c r="F18" s="20" t="s">
        <v>240</v>
      </c>
      <c r="G18" s="19" t="s">
        <v>28</v>
      </c>
      <c r="H18" s="19" t="s">
        <v>102</v>
      </c>
      <c r="I18" s="18" t="s">
        <v>103</v>
      </c>
      <c r="J18" s="19" t="s">
        <v>31</v>
      </c>
      <c r="K18" s="19" t="s">
        <v>27</v>
      </c>
      <c r="L18" s="19" t="s">
        <v>104</v>
      </c>
      <c r="M18" s="30" t="s">
        <v>105</v>
      </c>
      <c r="N18" s="22" t="s">
        <v>106</v>
      </c>
      <c r="O18" s="15">
        <v>52.2</v>
      </c>
      <c r="P18" s="23">
        <f t="shared" si="0"/>
        <v>5.8000000000000003E-2</v>
      </c>
      <c r="Q18" s="19"/>
      <c r="R18" s="36" t="s">
        <v>35</v>
      </c>
      <c r="S18" s="15" t="s">
        <v>36</v>
      </c>
      <c r="T18" s="19" t="s">
        <v>37</v>
      </c>
      <c r="U18" s="31" t="s">
        <v>281</v>
      </c>
      <c r="V18" s="24" t="s">
        <v>39</v>
      </c>
    </row>
    <row r="19" spans="1:22" ht="81" customHeight="1">
      <c r="A19" s="28">
        <v>10</v>
      </c>
      <c r="B19" s="27" t="s">
        <v>170</v>
      </c>
      <c r="C19" s="19" t="s">
        <v>51</v>
      </c>
      <c r="D19" s="19" t="s">
        <v>52</v>
      </c>
      <c r="E19" s="19" t="s">
        <v>27</v>
      </c>
      <c r="F19" s="20" t="s">
        <v>243</v>
      </c>
      <c r="G19" s="19" t="s">
        <v>28</v>
      </c>
      <c r="H19" s="19" t="s">
        <v>29</v>
      </c>
      <c r="I19" s="18" t="s">
        <v>46</v>
      </c>
      <c r="J19" s="19" t="s">
        <v>31</v>
      </c>
      <c r="K19" s="19"/>
      <c r="L19" s="18" t="s">
        <v>180</v>
      </c>
      <c r="M19" s="30" t="s">
        <v>171</v>
      </c>
      <c r="N19" s="22" t="s">
        <v>171</v>
      </c>
      <c r="O19" s="15">
        <v>6</v>
      </c>
      <c r="P19" s="23">
        <f t="shared" si="0"/>
        <v>6.6666666666666671E-3</v>
      </c>
      <c r="Q19" s="24" t="s">
        <v>34</v>
      </c>
      <c r="R19" s="36" t="s">
        <v>35</v>
      </c>
      <c r="S19" s="15" t="s">
        <v>36</v>
      </c>
      <c r="T19" s="19" t="s">
        <v>37</v>
      </c>
      <c r="U19" s="31" t="s">
        <v>281</v>
      </c>
      <c r="V19" s="24" t="s">
        <v>39</v>
      </c>
    </row>
    <row r="20" spans="1:22" ht="106.5" customHeight="1">
      <c r="A20" s="17">
        <v>11</v>
      </c>
      <c r="B20" s="18" t="s">
        <v>138</v>
      </c>
      <c r="C20" s="19" t="s">
        <v>26</v>
      </c>
      <c r="D20" s="19"/>
      <c r="E20" s="19" t="s">
        <v>27</v>
      </c>
      <c r="F20" s="20" t="s">
        <v>241</v>
      </c>
      <c r="G20" s="19" t="s">
        <v>28</v>
      </c>
      <c r="H20" s="19" t="s">
        <v>139</v>
      </c>
      <c r="I20" s="18" t="s">
        <v>140</v>
      </c>
      <c r="J20" s="19" t="s">
        <v>141</v>
      </c>
      <c r="K20" s="19"/>
      <c r="L20" s="19" t="s">
        <v>142</v>
      </c>
      <c r="M20" s="21" t="s">
        <v>185</v>
      </c>
      <c r="N20" s="22" t="s">
        <v>186</v>
      </c>
      <c r="O20" s="15">
        <v>103.5</v>
      </c>
      <c r="P20" s="23">
        <f t="shared" si="0"/>
        <v>0.115</v>
      </c>
      <c r="Q20" s="24" t="s">
        <v>34</v>
      </c>
      <c r="R20" s="36" t="s">
        <v>35</v>
      </c>
      <c r="S20" s="15" t="s">
        <v>36</v>
      </c>
      <c r="T20" s="19" t="s">
        <v>37</v>
      </c>
      <c r="U20" s="31" t="s">
        <v>284</v>
      </c>
      <c r="V20" s="24" t="s">
        <v>39</v>
      </c>
    </row>
    <row r="21" spans="1:22" ht="106.5" customHeight="1">
      <c r="A21" s="17">
        <v>12</v>
      </c>
      <c r="B21" s="27" t="s">
        <v>203</v>
      </c>
      <c r="C21" s="19" t="s">
        <v>26</v>
      </c>
      <c r="D21" s="19"/>
      <c r="E21" s="19" t="s">
        <v>27</v>
      </c>
      <c r="F21" s="20" t="s">
        <v>242</v>
      </c>
      <c r="G21" s="19" t="s">
        <v>28</v>
      </c>
      <c r="H21" s="19" t="s">
        <v>204</v>
      </c>
      <c r="I21" s="18" t="s">
        <v>205</v>
      </c>
      <c r="J21" s="19" t="s">
        <v>206</v>
      </c>
      <c r="K21" s="19"/>
      <c r="L21" s="18" t="s">
        <v>207</v>
      </c>
      <c r="M21" s="30" t="s">
        <v>291</v>
      </c>
      <c r="N21" s="22" t="s">
        <v>292</v>
      </c>
      <c r="O21" s="15">
        <v>98.4</v>
      </c>
      <c r="P21" s="23">
        <f t="shared" si="0"/>
        <v>0.10933333333333334</v>
      </c>
      <c r="Q21" s="24" t="s">
        <v>34</v>
      </c>
      <c r="R21" s="36" t="s">
        <v>35</v>
      </c>
      <c r="S21" s="15" t="s">
        <v>36</v>
      </c>
      <c r="T21" s="19" t="s">
        <v>37</v>
      </c>
      <c r="U21" s="31" t="s">
        <v>284</v>
      </c>
      <c r="V21" s="24" t="s">
        <v>39</v>
      </c>
    </row>
    <row r="22" spans="1:22" ht="106.5" customHeight="1">
      <c r="A22" s="17">
        <v>13</v>
      </c>
      <c r="B22" s="18" t="s">
        <v>107</v>
      </c>
      <c r="C22" s="19" t="s">
        <v>26</v>
      </c>
      <c r="D22" s="19"/>
      <c r="E22" s="19" t="s">
        <v>27</v>
      </c>
      <c r="F22" s="20" t="s">
        <v>244</v>
      </c>
      <c r="G22" s="19" t="s">
        <v>28</v>
      </c>
      <c r="H22" s="19" t="s">
        <v>108</v>
      </c>
      <c r="I22" s="18" t="s">
        <v>113</v>
      </c>
      <c r="J22" s="19" t="s">
        <v>109</v>
      </c>
      <c r="K22" s="19" t="s">
        <v>27</v>
      </c>
      <c r="L22" s="19" t="s">
        <v>110</v>
      </c>
      <c r="M22" s="21" t="s">
        <v>111</v>
      </c>
      <c r="N22" s="22" t="s">
        <v>112</v>
      </c>
      <c r="O22" s="15">
        <v>300.10000000000002</v>
      </c>
      <c r="P22" s="23">
        <f t="shared" si="0"/>
        <v>0.33344444444444449</v>
      </c>
      <c r="Q22" s="24" t="s">
        <v>34</v>
      </c>
      <c r="R22" s="36" t="s">
        <v>35</v>
      </c>
      <c r="S22" s="15" t="s">
        <v>36</v>
      </c>
      <c r="T22" s="19" t="s">
        <v>37</v>
      </c>
      <c r="U22" s="25" t="s">
        <v>286</v>
      </c>
      <c r="V22" s="24" t="s">
        <v>39</v>
      </c>
    </row>
    <row r="23" spans="1:22" ht="106.5" customHeight="1">
      <c r="A23" s="17">
        <v>14</v>
      </c>
      <c r="B23" s="27" t="s">
        <v>114</v>
      </c>
      <c r="C23" s="19" t="s">
        <v>26</v>
      </c>
      <c r="D23" s="19"/>
      <c r="E23" s="19" t="s">
        <v>27</v>
      </c>
      <c r="F23" s="20" t="s">
        <v>245</v>
      </c>
      <c r="G23" s="19" t="s">
        <v>28</v>
      </c>
      <c r="H23" s="19" t="s">
        <v>29</v>
      </c>
      <c r="I23" s="18" t="s">
        <v>30</v>
      </c>
      <c r="J23" s="19" t="s">
        <v>31</v>
      </c>
      <c r="K23" s="19" t="s">
        <v>27</v>
      </c>
      <c r="L23" s="19" t="s">
        <v>115</v>
      </c>
      <c r="M23" s="30" t="s">
        <v>116</v>
      </c>
      <c r="N23" s="30" t="s">
        <v>116</v>
      </c>
      <c r="O23" s="15">
        <v>3.6</v>
      </c>
      <c r="P23" s="23">
        <f t="shared" si="0"/>
        <v>4.0000000000000001E-3</v>
      </c>
      <c r="Q23" s="24" t="s">
        <v>34</v>
      </c>
      <c r="R23" s="36" t="s">
        <v>35</v>
      </c>
      <c r="S23" s="15" t="s">
        <v>36</v>
      </c>
      <c r="T23" s="19" t="s">
        <v>37</v>
      </c>
      <c r="U23" s="31" t="s">
        <v>287</v>
      </c>
      <c r="V23" s="24" t="s">
        <v>39</v>
      </c>
    </row>
    <row r="24" spans="1:22" ht="106.5" customHeight="1">
      <c r="A24" s="17">
        <v>15</v>
      </c>
      <c r="B24" s="19" t="s">
        <v>40</v>
      </c>
      <c r="C24" s="19" t="s">
        <v>26</v>
      </c>
      <c r="D24" s="19"/>
      <c r="E24" s="19" t="s">
        <v>27</v>
      </c>
      <c r="F24" s="20" t="s">
        <v>246</v>
      </c>
      <c r="G24" s="19" t="s">
        <v>28</v>
      </c>
      <c r="H24" s="19" t="s">
        <v>100</v>
      </c>
      <c r="I24" s="18" t="s">
        <v>99</v>
      </c>
      <c r="J24" s="19" t="s">
        <v>41</v>
      </c>
      <c r="K24" s="19" t="s">
        <v>27</v>
      </c>
      <c r="L24" s="19" t="s">
        <v>42</v>
      </c>
      <c r="M24" s="21" t="s">
        <v>43</v>
      </c>
      <c r="N24" s="22" t="s">
        <v>44</v>
      </c>
      <c r="O24" s="15">
        <v>295.60000000000002</v>
      </c>
      <c r="P24" s="23">
        <f t="shared" si="0"/>
        <v>0.32844444444444448</v>
      </c>
      <c r="Q24" s="24" t="s">
        <v>34</v>
      </c>
      <c r="R24" s="36" t="s">
        <v>35</v>
      </c>
      <c r="S24" s="15" t="s">
        <v>36</v>
      </c>
      <c r="T24" s="19" t="s">
        <v>37</v>
      </c>
      <c r="U24" s="25" t="s">
        <v>280</v>
      </c>
      <c r="V24" s="24" t="s">
        <v>39</v>
      </c>
    </row>
    <row r="25" spans="1:22" ht="106.5" customHeight="1">
      <c r="A25" s="17">
        <v>16</v>
      </c>
      <c r="B25" s="18" t="s">
        <v>45</v>
      </c>
      <c r="C25" s="19" t="s">
        <v>26</v>
      </c>
      <c r="D25" s="19"/>
      <c r="E25" s="19" t="s">
        <v>27</v>
      </c>
      <c r="F25" s="27" t="s">
        <v>247</v>
      </c>
      <c r="G25" s="19" t="s">
        <v>28</v>
      </c>
      <c r="H25" s="19" t="s">
        <v>29</v>
      </c>
      <c r="I25" s="18" t="s">
        <v>46</v>
      </c>
      <c r="J25" s="19" t="s">
        <v>31</v>
      </c>
      <c r="K25" s="19" t="s">
        <v>27</v>
      </c>
      <c r="L25" s="19" t="s">
        <v>47</v>
      </c>
      <c r="M25" s="21" t="s">
        <v>48</v>
      </c>
      <c r="N25" s="22" t="s">
        <v>49</v>
      </c>
      <c r="O25" s="15">
        <v>160.5</v>
      </c>
      <c r="P25" s="23">
        <f t="shared" si="0"/>
        <v>0.17833333333333334</v>
      </c>
      <c r="Q25" s="24" t="s">
        <v>34</v>
      </c>
      <c r="R25" s="36" t="s">
        <v>35</v>
      </c>
      <c r="S25" s="15" t="s">
        <v>36</v>
      </c>
      <c r="T25" s="19" t="s">
        <v>37</v>
      </c>
      <c r="U25" s="25" t="s">
        <v>38</v>
      </c>
      <c r="V25" s="24" t="s">
        <v>39</v>
      </c>
    </row>
    <row r="26" spans="1:22" ht="106.5" customHeight="1">
      <c r="A26" s="17">
        <v>17</v>
      </c>
      <c r="B26" s="30" t="s">
        <v>200</v>
      </c>
      <c r="C26" s="19" t="s">
        <v>26</v>
      </c>
      <c r="D26" s="19"/>
      <c r="E26" s="19" t="s">
        <v>27</v>
      </c>
      <c r="F26" s="27" t="s">
        <v>248</v>
      </c>
      <c r="G26" s="19" t="s">
        <v>28</v>
      </c>
      <c r="H26" s="19" t="s">
        <v>196</v>
      </c>
      <c r="I26" s="18" t="s">
        <v>201</v>
      </c>
      <c r="J26" s="19" t="s">
        <v>109</v>
      </c>
      <c r="K26" s="19"/>
      <c r="L26" s="18" t="s">
        <v>202</v>
      </c>
      <c r="M26" s="30" t="s">
        <v>230</v>
      </c>
      <c r="N26" s="22" t="s">
        <v>231</v>
      </c>
      <c r="O26" s="15">
        <v>64.2</v>
      </c>
      <c r="P26" s="23">
        <f t="shared" si="0"/>
        <v>7.1333333333333332E-2</v>
      </c>
      <c r="Q26" s="24" t="s">
        <v>34</v>
      </c>
      <c r="R26" s="36" t="s">
        <v>35</v>
      </c>
      <c r="S26" s="15" t="s">
        <v>36</v>
      </c>
      <c r="T26" s="19" t="s">
        <v>37</v>
      </c>
      <c r="U26" s="31" t="s">
        <v>284</v>
      </c>
      <c r="V26" s="24" t="s">
        <v>39</v>
      </c>
    </row>
    <row r="27" spans="1:22" ht="106.5" customHeight="1">
      <c r="A27" s="17">
        <v>18</v>
      </c>
      <c r="B27" s="27" t="s">
        <v>50</v>
      </c>
      <c r="C27" s="19" t="s">
        <v>51</v>
      </c>
      <c r="D27" s="19" t="s">
        <v>52</v>
      </c>
      <c r="E27" s="19" t="s">
        <v>27</v>
      </c>
      <c r="F27" s="20" t="s">
        <v>249</v>
      </c>
      <c r="G27" s="19" t="s">
        <v>28</v>
      </c>
      <c r="H27" s="19" t="s">
        <v>29</v>
      </c>
      <c r="I27" s="18" t="s">
        <v>46</v>
      </c>
      <c r="J27" s="19" t="s">
        <v>31</v>
      </c>
      <c r="K27" s="19"/>
      <c r="L27" s="18" t="s">
        <v>178</v>
      </c>
      <c r="M27" s="30" t="s">
        <v>162</v>
      </c>
      <c r="N27" s="22" t="s">
        <v>163</v>
      </c>
      <c r="O27" s="15">
        <v>65.8</v>
      </c>
      <c r="P27" s="23">
        <f t="shared" si="0"/>
        <v>7.3111111111111113E-2</v>
      </c>
      <c r="Q27" s="24" t="s">
        <v>34</v>
      </c>
      <c r="R27" s="36" t="s">
        <v>35</v>
      </c>
      <c r="S27" s="15" t="s">
        <v>36</v>
      </c>
      <c r="T27" s="19" t="s">
        <v>37</v>
      </c>
      <c r="U27" s="31" t="s">
        <v>288</v>
      </c>
      <c r="V27" s="24" t="s">
        <v>39</v>
      </c>
    </row>
    <row r="28" spans="1:22" ht="106.5" customHeight="1">
      <c r="A28" s="17">
        <v>19</v>
      </c>
      <c r="B28" s="19" t="s">
        <v>53</v>
      </c>
      <c r="C28" s="19" t="s">
        <v>26</v>
      </c>
      <c r="D28" s="19"/>
      <c r="E28" s="19" t="s">
        <v>27</v>
      </c>
      <c r="F28" s="20" t="s">
        <v>250</v>
      </c>
      <c r="G28" s="19" t="s">
        <v>28</v>
      </c>
      <c r="H28" s="19" t="s">
        <v>29</v>
      </c>
      <c r="I28" s="18" t="s">
        <v>98</v>
      </c>
      <c r="J28" s="19" t="s">
        <v>31</v>
      </c>
      <c r="K28" s="19" t="s">
        <v>27</v>
      </c>
      <c r="L28" s="19" t="s">
        <v>54</v>
      </c>
      <c r="M28" s="21" t="s">
        <v>55</v>
      </c>
      <c r="N28" s="22" t="s">
        <v>55</v>
      </c>
      <c r="O28" s="15">
        <v>261.10000000000002</v>
      </c>
      <c r="P28" s="23">
        <f t="shared" si="0"/>
        <v>0.29011111111111115</v>
      </c>
      <c r="Q28" s="24" t="s">
        <v>34</v>
      </c>
      <c r="R28" s="36" t="s">
        <v>35</v>
      </c>
      <c r="S28" s="15" t="s">
        <v>36</v>
      </c>
      <c r="T28" s="19" t="s">
        <v>37</v>
      </c>
      <c r="U28" s="25" t="s">
        <v>280</v>
      </c>
      <c r="V28" s="24" t="s">
        <v>39</v>
      </c>
    </row>
    <row r="29" spans="1:22" ht="106.5" customHeight="1">
      <c r="A29" s="17">
        <v>20</v>
      </c>
      <c r="B29" s="18" t="s">
        <v>56</v>
      </c>
      <c r="C29" s="19" t="s">
        <v>26</v>
      </c>
      <c r="D29" s="19"/>
      <c r="E29" s="19" t="s">
        <v>27</v>
      </c>
      <c r="F29" s="20" t="s">
        <v>251</v>
      </c>
      <c r="G29" s="19" t="s">
        <v>28</v>
      </c>
      <c r="H29" s="19" t="s">
        <v>57</v>
      </c>
      <c r="I29" s="18" t="s">
        <v>58</v>
      </c>
      <c r="J29" s="19" t="s">
        <v>31</v>
      </c>
      <c r="K29" s="19" t="s">
        <v>27</v>
      </c>
      <c r="L29" s="19" t="s">
        <v>59</v>
      </c>
      <c r="M29" s="21" t="s">
        <v>60</v>
      </c>
      <c r="N29" s="22" t="s">
        <v>61</v>
      </c>
      <c r="O29" s="15">
        <v>390</v>
      </c>
      <c r="P29" s="23">
        <f t="shared" si="0"/>
        <v>0.43333333333333335</v>
      </c>
      <c r="Q29" s="24" t="s">
        <v>34</v>
      </c>
      <c r="R29" s="36" t="s">
        <v>35</v>
      </c>
      <c r="S29" s="15" t="s">
        <v>36</v>
      </c>
      <c r="T29" s="19" t="s">
        <v>37</v>
      </c>
      <c r="U29" s="25" t="s">
        <v>286</v>
      </c>
      <c r="V29" s="24" t="s">
        <v>39</v>
      </c>
    </row>
    <row r="30" spans="1:22" ht="106.5" customHeight="1">
      <c r="A30" s="17">
        <v>21</v>
      </c>
      <c r="B30" s="27" t="s">
        <v>187</v>
      </c>
      <c r="C30" s="19" t="s">
        <v>66</v>
      </c>
      <c r="D30" s="19" t="s">
        <v>188</v>
      </c>
      <c r="E30" s="19" t="s">
        <v>154</v>
      </c>
      <c r="F30" s="20" t="s">
        <v>252</v>
      </c>
      <c r="G30" s="19" t="s">
        <v>28</v>
      </c>
      <c r="H30" s="19" t="s">
        <v>196</v>
      </c>
      <c r="I30" s="18" t="s">
        <v>189</v>
      </c>
      <c r="J30" s="19" t="s">
        <v>190</v>
      </c>
      <c r="K30" s="19" t="s">
        <v>27</v>
      </c>
      <c r="L30" s="18" t="s">
        <v>193</v>
      </c>
      <c r="M30" s="30" t="s">
        <v>191</v>
      </c>
      <c r="N30" s="22" t="s">
        <v>192</v>
      </c>
      <c r="O30" s="15">
        <v>186.1</v>
      </c>
      <c r="P30" s="23">
        <f t="shared" si="0"/>
        <v>0.20677777777777778</v>
      </c>
      <c r="Q30" s="24" t="s">
        <v>34</v>
      </c>
      <c r="R30" s="36" t="s">
        <v>35</v>
      </c>
      <c r="S30" s="15" t="s">
        <v>36</v>
      </c>
      <c r="T30" s="19" t="s">
        <v>37</v>
      </c>
      <c r="U30" s="31" t="s">
        <v>282</v>
      </c>
      <c r="V30" s="24" t="s">
        <v>39</v>
      </c>
    </row>
    <row r="31" spans="1:22" ht="106.5" customHeight="1">
      <c r="A31" s="17">
        <v>22</v>
      </c>
      <c r="B31" s="27" t="s">
        <v>124</v>
      </c>
      <c r="C31" s="19" t="s">
        <v>66</v>
      </c>
      <c r="D31" s="19" t="s">
        <v>125</v>
      </c>
      <c r="E31" s="19" t="s">
        <v>27</v>
      </c>
      <c r="F31" s="27" t="s">
        <v>253</v>
      </c>
      <c r="G31" s="19" t="s">
        <v>28</v>
      </c>
      <c r="H31" s="19" t="s">
        <v>211</v>
      </c>
      <c r="I31" s="18" t="s">
        <v>126</v>
      </c>
      <c r="J31" s="19" t="s">
        <v>127</v>
      </c>
      <c r="K31" s="19" t="s">
        <v>27</v>
      </c>
      <c r="L31" s="19" t="s">
        <v>128</v>
      </c>
      <c r="M31" s="30" t="s">
        <v>129</v>
      </c>
      <c r="N31" s="22" t="s">
        <v>130</v>
      </c>
      <c r="O31" s="15">
        <v>136.19999999999999</v>
      </c>
      <c r="P31" s="23">
        <f t="shared" si="0"/>
        <v>0.15133333333333332</v>
      </c>
      <c r="Q31" s="24" t="s">
        <v>34</v>
      </c>
      <c r="R31" s="36" t="s">
        <v>35</v>
      </c>
      <c r="S31" s="15" t="s">
        <v>36</v>
      </c>
      <c r="T31" s="19" t="s">
        <v>37</v>
      </c>
      <c r="U31" s="31" t="s">
        <v>283</v>
      </c>
      <c r="V31" s="24" t="s">
        <v>39</v>
      </c>
    </row>
    <row r="32" spans="1:22" ht="106.5" customHeight="1">
      <c r="A32" s="17">
        <v>23</v>
      </c>
      <c r="B32" s="18" t="s">
        <v>62</v>
      </c>
      <c r="C32" s="19" t="s">
        <v>26</v>
      </c>
      <c r="D32" s="19"/>
      <c r="E32" s="19" t="s">
        <v>27</v>
      </c>
      <c r="F32" s="27" t="s">
        <v>254</v>
      </c>
      <c r="G32" s="19" t="s">
        <v>28</v>
      </c>
      <c r="H32" s="19" t="s">
        <v>29</v>
      </c>
      <c r="I32" s="18" t="s">
        <v>97</v>
      </c>
      <c r="J32" s="19" t="s">
        <v>31</v>
      </c>
      <c r="K32" s="19" t="s">
        <v>27</v>
      </c>
      <c r="L32" s="19" t="s">
        <v>96</v>
      </c>
      <c r="M32" s="21" t="s">
        <v>63</v>
      </c>
      <c r="N32" s="22" t="s">
        <v>64</v>
      </c>
      <c r="O32" s="15">
        <v>208.4</v>
      </c>
      <c r="P32" s="23">
        <f t="shared" si="0"/>
        <v>0.23155555555555557</v>
      </c>
      <c r="Q32" s="24" t="s">
        <v>34</v>
      </c>
      <c r="R32" s="36" t="s">
        <v>35</v>
      </c>
      <c r="S32" s="15" t="s">
        <v>36</v>
      </c>
      <c r="T32" s="19" t="s">
        <v>37</v>
      </c>
      <c r="U32" s="25" t="s">
        <v>288</v>
      </c>
      <c r="V32" s="24" t="s">
        <v>39</v>
      </c>
    </row>
    <row r="33" spans="1:22" ht="106.5" customHeight="1">
      <c r="A33" s="17">
        <v>24</v>
      </c>
      <c r="B33" s="27" t="s">
        <v>208</v>
      </c>
      <c r="C33" s="19" t="s">
        <v>222</v>
      </c>
      <c r="D33" s="19" t="s">
        <v>210</v>
      </c>
      <c r="E33" s="19"/>
      <c r="F33" s="20" t="s">
        <v>255</v>
      </c>
      <c r="G33" s="19" t="s">
        <v>28</v>
      </c>
      <c r="H33" s="19" t="s">
        <v>212</v>
      </c>
      <c r="I33" s="18" t="s">
        <v>213</v>
      </c>
      <c r="J33" s="19" t="s">
        <v>31</v>
      </c>
      <c r="K33" s="19" t="s">
        <v>27</v>
      </c>
      <c r="L33" s="18" t="s">
        <v>214</v>
      </c>
      <c r="M33" s="30" t="s">
        <v>215</v>
      </c>
      <c r="N33" s="22" t="s">
        <v>216</v>
      </c>
      <c r="O33" s="15">
        <v>80.099999999999994</v>
      </c>
      <c r="P33" s="23">
        <f t="shared" si="0"/>
        <v>8.8999999999999996E-2</v>
      </c>
      <c r="Q33" s="24" t="s">
        <v>34</v>
      </c>
      <c r="R33" s="36" t="s">
        <v>35</v>
      </c>
      <c r="S33" s="15" t="s">
        <v>36</v>
      </c>
      <c r="T33" s="19" t="s">
        <v>37</v>
      </c>
      <c r="U33" s="31" t="s">
        <v>288</v>
      </c>
      <c r="V33" s="24" t="s">
        <v>39</v>
      </c>
    </row>
    <row r="34" spans="1:22" ht="106.5" customHeight="1">
      <c r="A34" s="17">
        <v>25</v>
      </c>
      <c r="B34" s="19" t="s">
        <v>65</v>
      </c>
      <c r="C34" s="19" t="s">
        <v>209</v>
      </c>
      <c r="D34" s="19" t="s">
        <v>67</v>
      </c>
      <c r="E34" s="19" t="s">
        <v>27</v>
      </c>
      <c r="F34" s="27" t="s">
        <v>256</v>
      </c>
      <c r="G34" s="19" t="s">
        <v>28</v>
      </c>
      <c r="H34" s="19" t="s">
        <v>68</v>
      </c>
      <c r="I34" s="19" t="s">
        <v>69</v>
      </c>
      <c r="J34" s="19" t="s">
        <v>70</v>
      </c>
      <c r="K34" s="19"/>
      <c r="L34" s="19" t="s">
        <v>71</v>
      </c>
      <c r="M34" s="18" t="s">
        <v>72</v>
      </c>
      <c r="N34" s="22" t="s">
        <v>150</v>
      </c>
      <c r="O34" s="15">
        <v>81.599999999999994</v>
      </c>
      <c r="P34" s="23">
        <f t="shared" si="0"/>
        <v>9.0666666666666659E-2</v>
      </c>
      <c r="Q34" s="24"/>
      <c r="R34" s="36" t="s">
        <v>35</v>
      </c>
      <c r="S34" s="15" t="s">
        <v>36</v>
      </c>
      <c r="T34" s="19" t="s">
        <v>37</v>
      </c>
      <c r="U34" s="31" t="s">
        <v>288</v>
      </c>
      <c r="V34" s="24" t="s">
        <v>39</v>
      </c>
    </row>
    <row r="35" spans="1:22" ht="106.5" customHeight="1">
      <c r="A35" s="17">
        <v>26</v>
      </c>
      <c r="B35" s="20" t="s">
        <v>271</v>
      </c>
      <c r="C35" s="19" t="s">
        <v>51</v>
      </c>
      <c r="D35" s="19" t="s">
        <v>52</v>
      </c>
      <c r="E35" s="19" t="s">
        <v>27</v>
      </c>
      <c r="F35" s="20" t="s">
        <v>272</v>
      </c>
      <c r="G35" s="19" t="s">
        <v>28</v>
      </c>
      <c r="H35" s="19" t="s">
        <v>29</v>
      </c>
      <c r="I35" s="18" t="s">
        <v>46</v>
      </c>
      <c r="J35" s="19" t="s">
        <v>31</v>
      </c>
      <c r="K35" s="19" t="s">
        <v>27</v>
      </c>
      <c r="L35" s="18" t="s">
        <v>273</v>
      </c>
      <c r="M35" s="30" t="s">
        <v>275</v>
      </c>
      <c r="N35" s="22" t="s">
        <v>276</v>
      </c>
      <c r="O35" s="15">
        <v>9</v>
      </c>
      <c r="P35" s="23">
        <f t="shared" si="0"/>
        <v>0.01</v>
      </c>
      <c r="Q35" s="24" t="s">
        <v>34</v>
      </c>
      <c r="R35" s="36" t="s">
        <v>35</v>
      </c>
      <c r="S35" s="15" t="s">
        <v>36</v>
      </c>
      <c r="T35" s="19" t="s">
        <v>37</v>
      </c>
      <c r="U35" s="31" t="s">
        <v>281</v>
      </c>
      <c r="V35" s="24" t="s">
        <v>39</v>
      </c>
    </row>
    <row r="36" spans="1:22" ht="106.5" customHeight="1">
      <c r="A36" s="17">
        <v>27</v>
      </c>
      <c r="B36" s="18" t="s">
        <v>73</v>
      </c>
      <c r="C36" s="19" t="s">
        <v>26</v>
      </c>
      <c r="D36" s="19"/>
      <c r="E36" s="19" t="s">
        <v>27</v>
      </c>
      <c r="F36" s="27" t="s">
        <v>258</v>
      </c>
      <c r="G36" s="19" t="s">
        <v>28</v>
      </c>
      <c r="H36" s="19" t="s">
        <v>29</v>
      </c>
      <c r="I36" s="18" t="s">
        <v>30</v>
      </c>
      <c r="J36" s="19" t="s">
        <v>31</v>
      </c>
      <c r="K36" s="19" t="s">
        <v>27</v>
      </c>
      <c r="L36" s="19" t="s">
        <v>74</v>
      </c>
      <c r="M36" s="21" t="s">
        <v>75</v>
      </c>
      <c r="N36" s="22" t="s">
        <v>75</v>
      </c>
      <c r="O36" s="15">
        <v>262</v>
      </c>
      <c r="P36" s="23">
        <f t="shared" si="0"/>
        <v>0.2911111111111111</v>
      </c>
      <c r="Q36" s="24" t="s">
        <v>34</v>
      </c>
      <c r="R36" s="36" t="s">
        <v>35</v>
      </c>
      <c r="S36" s="15" t="s">
        <v>36</v>
      </c>
      <c r="T36" s="19" t="s">
        <v>37</v>
      </c>
      <c r="U36" s="25" t="s">
        <v>280</v>
      </c>
      <c r="V36" s="24" t="s">
        <v>39</v>
      </c>
    </row>
    <row r="37" spans="1:22" ht="106.5" customHeight="1">
      <c r="A37" s="17">
        <v>28</v>
      </c>
      <c r="B37" s="18" t="s">
        <v>143</v>
      </c>
      <c r="C37" s="19" t="s">
        <v>26</v>
      </c>
      <c r="D37" s="19"/>
      <c r="E37" s="19" t="s">
        <v>76</v>
      </c>
      <c r="F37" s="20" t="s">
        <v>259</v>
      </c>
      <c r="G37" s="19" t="s">
        <v>28</v>
      </c>
      <c r="H37" s="19" t="s">
        <v>144</v>
      </c>
      <c r="I37" s="18" t="s">
        <v>145</v>
      </c>
      <c r="J37" s="19"/>
      <c r="K37" s="19"/>
      <c r="L37" s="19" t="s">
        <v>146</v>
      </c>
      <c r="M37" s="21" t="s">
        <v>147</v>
      </c>
      <c r="N37" s="22" t="s">
        <v>148</v>
      </c>
      <c r="O37" s="15">
        <v>154</v>
      </c>
      <c r="P37" s="23">
        <f t="shared" si="0"/>
        <v>0.1711111111111111</v>
      </c>
      <c r="Q37" s="24" t="s">
        <v>34</v>
      </c>
      <c r="R37" s="36" t="s">
        <v>35</v>
      </c>
      <c r="S37" s="15" t="s">
        <v>36</v>
      </c>
      <c r="T37" s="19" t="s">
        <v>37</v>
      </c>
      <c r="U37" s="31" t="s">
        <v>282</v>
      </c>
      <c r="V37" s="24" t="s">
        <v>39</v>
      </c>
    </row>
    <row r="38" spans="1:22" ht="106.5" customHeight="1">
      <c r="A38" s="17">
        <v>29</v>
      </c>
      <c r="B38" s="19" t="s">
        <v>293</v>
      </c>
      <c r="C38" s="19" t="s">
        <v>209</v>
      </c>
      <c r="D38" s="19" t="s">
        <v>294</v>
      </c>
      <c r="E38" s="19" t="s">
        <v>76</v>
      </c>
      <c r="F38" s="27" t="s">
        <v>295</v>
      </c>
      <c r="G38" s="19" t="s">
        <v>28</v>
      </c>
      <c r="H38" s="19" t="s">
        <v>29</v>
      </c>
      <c r="I38" s="18" t="s">
        <v>296</v>
      </c>
      <c r="J38" s="19" t="s">
        <v>31</v>
      </c>
      <c r="K38" s="19"/>
      <c r="L38" s="19" t="s">
        <v>297</v>
      </c>
      <c r="M38" s="18" t="s">
        <v>298</v>
      </c>
      <c r="N38" s="22" t="s">
        <v>299</v>
      </c>
      <c r="O38" s="15">
        <v>100</v>
      </c>
      <c r="P38" s="23">
        <f t="shared" si="0"/>
        <v>0.1111111111111111</v>
      </c>
      <c r="Q38" s="24" t="s">
        <v>34</v>
      </c>
      <c r="R38" s="36" t="s">
        <v>35</v>
      </c>
      <c r="S38" s="15" t="s">
        <v>36</v>
      </c>
      <c r="T38" s="19" t="s">
        <v>37</v>
      </c>
      <c r="U38" s="31" t="s">
        <v>38</v>
      </c>
      <c r="V38" s="24" t="s">
        <v>39</v>
      </c>
    </row>
    <row r="39" spans="1:22" ht="106.5" customHeight="1">
      <c r="A39" s="17">
        <v>30</v>
      </c>
      <c r="B39" s="27" t="s">
        <v>131</v>
      </c>
      <c r="C39" s="19" t="s">
        <v>209</v>
      </c>
      <c r="D39" s="19" t="s">
        <v>132</v>
      </c>
      <c r="E39" s="19" t="s">
        <v>27</v>
      </c>
      <c r="F39" s="20" t="s">
        <v>260</v>
      </c>
      <c r="G39" s="19" t="s">
        <v>28</v>
      </c>
      <c r="H39" s="19" t="s">
        <v>29</v>
      </c>
      <c r="I39" s="18" t="s">
        <v>46</v>
      </c>
      <c r="J39" s="19" t="s">
        <v>31</v>
      </c>
      <c r="K39" s="19"/>
      <c r="L39" s="19" t="s">
        <v>133</v>
      </c>
      <c r="M39" s="30" t="s">
        <v>183</v>
      </c>
      <c r="N39" s="30" t="s">
        <v>182</v>
      </c>
      <c r="O39" s="15">
        <v>7.9</v>
      </c>
      <c r="P39" s="23">
        <f t="shared" si="0"/>
        <v>8.7777777777777784E-3</v>
      </c>
      <c r="Q39" s="24" t="s">
        <v>34</v>
      </c>
      <c r="R39" s="36" t="s">
        <v>35</v>
      </c>
      <c r="S39" s="15" t="s">
        <v>36</v>
      </c>
      <c r="T39" s="19" t="s">
        <v>37</v>
      </c>
      <c r="U39" s="31" t="s">
        <v>287</v>
      </c>
      <c r="V39" s="24" t="s">
        <v>39</v>
      </c>
    </row>
    <row r="40" spans="1:22" ht="106.5" customHeight="1">
      <c r="A40" s="17">
        <v>31</v>
      </c>
      <c r="B40" s="19" t="s">
        <v>77</v>
      </c>
      <c r="C40" s="19" t="s">
        <v>66</v>
      </c>
      <c r="D40" s="19" t="s">
        <v>78</v>
      </c>
      <c r="E40" s="19" t="s">
        <v>27</v>
      </c>
      <c r="F40" s="20" t="s">
        <v>261</v>
      </c>
      <c r="G40" s="19" t="s">
        <v>28</v>
      </c>
      <c r="H40" s="19" t="s">
        <v>29</v>
      </c>
      <c r="I40" s="18" t="s">
        <v>46</v>
      </c>
      <c r="J40" s="19" t="s">
        <v>31</v>
      </c>
      <c r="K40" s="19"/>
      <c r="L40" s="19" t="s">
        <v>79</v>
      </c>
      <c r="M40" s="19" t="s">
        <v>181</v>
      </c>
      <c r="N40" s="19" t="s">
        <v>80</v>
      </c>
      <c r="O40" s="15">
        <v>215.2</v>
      </c>
      <c r="P40" s="23">
        <f t="shared" si="0"/>
        <v>0.23911111111111111</v>
      </c>
      <c r="Q40" s="24"/>
      <c r="R40" s="36" t="s">
        <v>35</v>
      </c>
      <c r="S40" s="15" t="s">
        <v>36</v>
      </c>
      <c r="T40" s="24"/>
      <c r="U40" s="29" t="s">
        <v>288</v>
      </c>
      <c r="V40" s="24"/>
    </row>
    <row r="41" spans="1:22" ht="106.5" customHeight="1">
      <c r="A41" s="17">
        <v>32</v>
      </c>
      <c r="B41" s="30" t="s">
        <v>81</v>
      </c>
      <c r="C41" s="19" t="s">
        <v>51</v>
      </c>
      <c r="D41" s="19" t="s">
        <v>52</v>
      </c>
      <c r="E41" s="19" t="s">
        <v>27</v>
      </c>
      <c r="F41" s="20" t="s">
        <v>262</v>
      </c>
      <c r="G41" s="19" t="s">
        <v>28</v>
      </c>
      <c r="H41" s="19" t="s">
        <v>82</v>
      </c>
      <c r="I41" s="18" t="s">
        <v>83</v>
      </c>
      <c r="J41" s="19" t="s">
        <v>31</v>
      </c>
      <c r="K41" s="19" t="s">
        <v>27</v>
      </c>
      <c r="L41" s="19" t="s">
        <v>175</v>
      </c>
      <c r="M41" s="30" t="s">
        <v>168</v>
      </c>
      <c r="N41" s="22" t="s">
        <v>169</v>
      </c>
      <c r="O41" s="15">
        <v>51.2</v>
      </c>
      <c r="P41" s="23">
        <f t="shared" si="0"/>
        <v>5.6888888888888892E-2</v>
      </c>
      <c r="Q41" s="19"/>
      <c r="R41" s="36" t="s">
        <v>35</v>
      </c>
      <c r="S41" s="15" t="s">
        <v>36</v>
      </c>
      <c r="T41" s="19" t="s">
        <v>37</v>
      </c>
      <c r="U41" s="25" t="s">
        <v>38</v>
      </c>
      <c r="V41" s="24" t="s">
        <v>39</v>
      </c>
    </row>
    <row r="42" spans="1:22" ht="106.5" customHeight="1">
      <c r="A42" s="17">
        <v>33</v>
      </c>
      <c r="B42" s="18" t="s">
        <v>84</v>
      </c>
      <c r="C42" s="19" t="s">
        <v>26</v>
      </c>
      <c r="D42" s="19"/>
      <c r="E42" s="19" t="s">
        <v>27</v>
      </c>
      <c r="F42" s="20" t="s">
        <v>263</v>
      </c>
      <c r="G42" s="19" t="s">
        <v>28</v>
      </c>
      <c r="H42" s="19" t="s">
        <v>85</v>
      </c>
      <c r="I42" s="18" t="s">
        <v>86</v>
      </c>
      <c r="J42" s="19" t="s">
        <v>31</v>
      </c>
      <c r="K42" s="19" t="s">
        <v>27</v>
      </c>
      <c r="L42" s="19" t="s">
        <v>87</v>
      </c>
      <c r="M42" s="21" t="s">
        <v>88</v>
      </c>
      <c r="N42" s="22" t="s">
        <v>80</v>
      </c>
      <c r="O42" s="15">
        <v>414.5</v>
      </c>
      <c r="P42" s="23">
        <f t="shared" si="0"/>
        <v>0.46055555555555555</v>
      </c>
      <c r="Q42" s="24" t="s">
        <v>34</v>
      </c>
      <c r="R42" s="36" t="s">
        <v>35</v>
      </c>
      <c r="S42" s="15" t="s">
        <v>36</v>
      </c>
      <c r="T42" s="19" t="s">
        <v>37</v>
      </c>
      <c r="U42" s="25" t="s">
        <v>280</v>
      </c>
      <c r="V42" s="24" t="s">
        <v>39</v>
      </c>
    </row>
    <row r="43" spans="1:22" ht="106.5" customHeight="1">
      <c r="A43" s="17">
        <v>34</v>
      </c>
      <c r="B43" s="20" t="s">
        <v>267</v>
      </c>
      <c r="C43" s="19" t="s">
        <v>51</v>
      </c>
      <c r="D43" s="19" t="s">
        <v>52</v>
      </c>
      <c r="E43" s="19" t="s">
        <v>27</v>
      </c>
      <c r="F43" s="20" t="s">
        <v>268</v>
      </c>
      <c r="G43" s="19" t="s">
        <v>28</v>
      </c>
      <c r="H43" s="19" t="s">
        <v>29</v>
      </c>
      <c r="I43" s="18" t="s">
        <v>46</v>
      </c>
      <c r="J43" s="19" t="s">
        <v>31</v>
      </c>
      <c r="K43" s="19" t="s">
        <v>27</v>
      </c>
      <c r="L43" s="18" t="s">
        <v>274</v>
      </c>
      <c r="M43" s="30" t="s">
        <v>269</v>
      </c>
      <c r="N43" s="22" t="s">
        <v>270</v>
      </c>
      <c r="O43" s="15">
        <v>9</v>
      </c>
      <c r="P43" s="23">
        <f t="shared" si="0"/>
        <v>0.01</v>
      </c>
      <c r="Q43" s="24" t="s">
        <v>34</v>
      </c>
      <c r="R43" s="36" t="s">
        <v>35</v>
      </c>
      <c r="S43" s="15" t="s">
        <v>36</v>
      </c>
      <c r="T43" s="19" t="s">
        <v>37</v>
      </c>
      <c r="U43" s="31" t="s">
        <v>281</v>
      </c>
      <c r="V43" s="24" t="s">
        <v>39</v>
      </c>
    </row>
    <row r="44" spans="1:22" ht="106.5" customHeight="1">
      <c r="A44" s="17">
        <v>35</v>
      </c>
      <c r="B44" s="27" t="s">
        <v>172</v>
      </c>
      <c r="C44" s="19" t="s">
        <v>51</v>
      </c>
      <c r="D44" s="19" t="s">
        <v>52</v>
      </c>
      <c r="E44" s="19" t="s">
        <v>27</v>
      </c>
      <c r="F44" s="20" t="s">
        <v>264</v>
      </c>
      <c r="G44" s="19" t="s">
        <v>28</v>
      </c>
      <c r="H44" s="19" t="s">
        <v>29</v>
      </c>
      <c r="I44" s="18" t="s">
        <v>46</v>
      </c>
      <c r="J44" s="19" t="s">
        <v>31</v>
      </c>
      <c r="K44" s="19" t="s">
        <v>27</v>
      </c>
      <c r="L44" s="18" t="s">
        <v>173</v>
      </c>
      <c r="M44" s="30" t="s">
        <v>33</v>
      </c>
      <c r="N44" s="22" t="s">
        <v>33</v>
      </c>
      <c r="O44" s="15">
        <v>43.8</v>
      </c>
      <c r="P44" s="23">
        <f t="shared" si="0"/>
        <v>4.8666666666666664E-2</v>
      </c>
      <c r="Q44" s="24" t="s">
        <v>34</v>
      </c>
      <c r="R44" s="36" t="s">
        <v>35</v>
      </c>
      <c r="S44" s="15" t="s">
        <v>36</v>
      </c>
      <c r="T44" s="19" t="s">
        <v>37</v>
      </c>
      <c r="U44" s="31" t="s">
        <v>281</v>
      </c>
      <c r="V44" s="24" t="s">
        <v>39</v>
      </c>
    </row>
    <row r="45" spans="1:22" ht="106.5" customHeight="1">
      <c r="A45" s="17">
        <v>36</v>
      </c>
      <c r="B45" s="27" t="s">
        <v>117</v>
      </c>
      <c r="C45" s="19" t="s">
        <v>26</v>
      </c>
      <c r="D45" s="19"/>
      <c r="E45" s="19" t="s">
        <v>27</v>
      </c>
      <c r="F45" s="20" t="s">
        <v>265</v>
      </c>
      <c r="G45" s="19" t="s">
        <v>28</v>
      </c>
      <c r="H45" s="19" t="s">
        <v>118</v>
      </c>
      <c r="I45" s="18" t="s">
        <v>119</v>
      </c>
      <c r="J45" s="19" t="s">
        <v>120</v>
      </c>
      <c r="K45" s="19" t="s">
        <v>27</v>
      </c>
      <c r="L45" s="19" t="s">
        <v>121</v>
      </c>
      <c r="M45" s="30" t="s">
        <v>122</v>
      </c>
      <c r="N45" s="22" t="s">
        <v>123</v>
      </c>
      <c r="O45" s="15">
        <v>167.9</v>
      </c>
      <c r="P45" s="23">
        <f t="shared" si="0"/>
        <v>0.18655555555555556</v>
      </c>
      <c r="Q45" s="24" t="s">
        <v>34</v>
      </c>
      <c r="R45" s="36" t="s">
        <v>35</v>
      </c>
      <c r="S45" s="15" t="s">
        <v>36</v>
      </c>
      <c r="T45" s="19" t="s">
        <v>37</v>
      </c>
      <c r="U45" s="31" t="s">
        <v>287</v>
      </c>
      <c r="V45" s="24" t="s">
        <v>39</v>
      </c>
    </row>
    <row r="46" spans="1:22" ht="93.75" customHeight="1">
      <c r="A46" s="17">
        <v>37</v>
      </c>
      <c r="B46" s="27" t="s">
        <v>223</v>
      </c>
      <c r="C46" s="19" t="s">
        <v>164</v>
      </c>
      <c r="D46" s="19" t="s">
        <v>224</v>
      </c>
      <c r="E46" s="19"/>
      <c r="F46" s="20" t="s">
        <v>266</v>
      </c>
      <c r="G46" s="19" t="s">
        <v>28</v>
      </c>
      <c r="H46" s="19" t="s">
        <v>225</v>
      </c>
      <c r="I46" s="18" t="s">
        <v>227</v>
      </c>
      <c r="J46" s="19"/>
      <c r="K46" s="19"/>
      <c r="L46" s="18" t="s">
        <v>228</v>
      </c>
      <c r="M46" s="30" t="s">
        <v>229</v>
      </c>
      <c r="N46" s="22" t="s">
        <v>290</v>
      </c>
      <c r="O46" s="15">
        <v>60</v>
      </c>
      <c r="P46" s="23">
        <f t="shared" si="0"/>
        <v>6.6666666666666666E-2</v>
      </c>
      <c r="Q46" s="24" t="s">
        <v>34</v>
      </c>
      <c r="R46" s="36" t="s">
        <v>35</v>
      </c>
      <c r="S46" s="15" t="s">
        <v>36</v>
      </c>
      <c r="T46" s="19" t="s">
        <v>37</v>
      </c>
      <c r="U46" s="31" t="s">
        <v>285</v>
      </c>
      <c r="V46" s="24" t="s">
        <v>39</v>
      </c>
    </row>
    <row r="47" spans="1:22" ht="25.5">
      <c r="A47" s="26"/>
      <c r="B47" s="21"/>
      <c r="C47" s="19"/>
      <c r="D47" s="19"/>
      <c r="E47" s="18"/>
      <c r="F47" s="18"/>
      <c r="G47" s="19"/>
      <c r="H47" s="19"/>
      <c r="I47" s="19"/>
      <c r="J47" s="19"/>
      <c r="K47" s="19"/>
      <c r="L47" s="19"/>
      <c r="M47" s="22"/>
      <c r="N47" s="22"/>
      <c r="O47" s="19" t="s">
        <v>89</v>
      </c>
      <c r="P47" s="32">
        <f>SUM(P10:P46)</f>
        <v>5.4299999999999979</v>
      </c>
      <c r="Q47" s="24"/>
      <c r="R47" s="24"/>
      <c r="S47" s="19"/>
      <c r="T47" s="24"/>
      <c r="U47" s="25"/>
      <c r="V47" s="24"/>
    </row>
    <row r="48" spans="1:22" ht="25.5">
      <c r="A48" s="17"/>
      <c r="B48" s="19"/>
      <c r="C48" s="19"/>
      <c r="D48" s="19"/>
      <c r="E48" s="18"/>
      <c r="F48" s="19"/>
      <c r="G48" s="19"/>
      <c r="H48" s="19"/>
      <c r="I48" s="19"/>
      <c r="J48" s="19"/>
      <c r="K48" s="19"/>
      <c r="L48" s="19"/>
      <c r="M48" s="18"/>
      <c r="N48" s="22"/>
      <c r="O48" s="19" t="s">
        <v>90</v>
      </c>
      <c r="P48" s="32">
        <f>SUM(P33,P34,P39,P38)</f>
        <v>0.29955555555555552</v>
      </c>
      <c r="Q48" s="24"/>
      <c r="R48" s="24"/>
      <c r="S48" s="19"/>
      <c r="T48" s="24"/>
      <c r="U48" s="25"/>
      <c r="V48" s="24"/>
    </row>
    <row r="49" spans="1:22" ht="38.25">
      <c r="A49" s="17"/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8" t="s">
        <v>289</v>
      </c>
      <c r="P49" s="32">
        <f>SUM(P51-P46-P37-P17)</f>
        <v>5.181111111111111</v>
      </c>
      <c r="Q49" s="24"/>
      <c r="R49" s="24"/>
      <c r="S49" s="19"/>
      <c r="T49" s="24"/>
      <c r="U49" s="29"/>
      <c r="V49" s="24"/>
    </row>
    <row r="50" spans="1:22">
      <c r="B50" s="33"/>
      <c r="C50" s="33"/>
      <c r="E50" s="33"/>
      <c r="F50" s="33"/>
      <c r="M50" s="33"/>
      <c r="N50" s="33"/>
      <c r="O50" s="33"/>
      <c r="P50" s="33"/>
      <c r="Q50" s="33"/>
      <c r="R50" s="33"/>
      <c r="S50" s="33"/>
      <c r="T50" s="33"/>
      <c r="U50" s="34"/>
      <c r="V50" s="33"/>
    </row>
    <row r="51" spans="1:22">
      <c r="B51" s="33"/>
      <c r="C51" s="33"/>
      <c r="E51" s="33"/>
      <c r="F51" s="33"/>
      <c r="M51" s="33"/>
      <c r="N51" s="33" t="s">
        <v>91</v>
      </c>
      <c r="O51" s="33"/>
      <c r="P51" s="37">
        <v>5.43</v>
      </c>
      <c r="Q51" s="33"/>
      <c r="R51" s="33"/>
      <c r="S51" s="33"/>
      <c r="T51" s="33"/>
      <c r="U51" s="34"/>
      <c r="V51" s="33"/>
    </row>
    <row r="52" spans="1:22">
      <c r="B52" s="33"/>
      <c r="C52" s="33"/>
      <c r="E52" s="33"/>
      <c r="F52" s="33"/>
      <c r="M52" s="33"/>
      <c r="N52" s="33" t="s">
        <v>92</v>
      </c>
      <c r="O52" s="33"/>
      <c r="P52" s="37">
        <v>0.29959999999999998</v>
      </c>
      <c r="Q52" s="33">
        <f>P52/P51*100</f>
        <v>5.5174953959484343</v>
      </c>
      <c r="R52" s="33"/>
      <c r="S52" s="33"/>
      <c r="T52" s="33"/>
      <c r="U52" s="34"/>
      <c r="V52" s="33"/>
    </row>
    <row r="53" spans="1:22" ht="45">
      <c r="B53" s="33"/>
      <c r="C53" s="33"/>
      <c r="E53" s="33"/>
      <c r="F53" s="33"/>
      <c r="M53" s="33"/>
      <c r="N53" s="35" t="s">
        <v>93</v>
      </c>
      <c r="O53" s="33"/>
      <c r="P53" s="33">
        <v>0.24890000000000001</v>
      </c>
      <c r="Q53" s="33">
        <f>P53/P51*100</f>
        <v>4.583793738489871</v>
      </c>
      <c r="R53" s="33"/>
      <c r="S53" s="33"/>
      <c r="T53" s="33"/>
      <c r="U53" s="34"/>
      <c r="V53" s="33"/>
    </row>
    <row r="54" spans="1:22">
      <c r="B54" s="33"/>
      <c r="C54" s="33"/>
      <c r="E54" s="33"/>
      <c r="F54" s="33"/>
      <c r="M54" s="33"/>
      <c r="N54" s="33" t="s">
        <v>94</v>
      </c>
      <c r="O54" s="33"/>
      <c r="P54" s="33">
        <v>5.1810999999999998</v>
      </c>
      <c r="Q54" s="33">
        <f>P54/P51*100</f>
        <v>95.416206261510126</v>
      </c>
      <c r="R54" s="33"/>
      <c r="S54" s="33"/>
      <c r="T54" s="33"/>
      <c r="U54" s="34"/>
      <c r="V54" s="33"/>
    </row>
    <row r="63" spans="1:22">
      <c r="N63" t="s">
        <v>277</v>
      </c>
      <c r="P63" s="38">
        <f>SUM(P46,P37,P17)</f>
        <v>0.24888888888888885</v>
      </c>
    </row>
    <row r="64" spans="1:22">
      <c r="N64" s="40" t="s">
        <v>278</v>
      </c>
      <c r="O64" s="40"/>
      <c r="P64" s="38">
        <f>SUM(P51-P46-P37-P17)</f>
        <v>5.181111111111111</v>
      </c>
      <c r="Q64" s="38"/>
    </row>
    <row r="65" spans="14:16">
      <c r="N65" t="s">
        <v>279</v>
      </c>
      <c r="P65" s="38">
        <f>SUM(P63:P64)</f>
        <v>5.43</v>
      </c>
    </row>
  </sheetData>
  <sortState ref="B10:V46">
    <sortCondition ref="B10"/>
  </sortState>
  <mergeCells count="28">
    <mergeCell ref="S6:S8"/>
    <mergeCell ref="R6:R8"/>
    <mergeCell ref="G6:G8"/>
    <mergeCell ref="H6:H8"/>
    <mergeCell ref="I6:I8"/>
    <mergeCell ref="J6:J8"/>
    <mergeCell ref="K6:K8"/>
    <mergeCell ref="L6:L8"/>
    <mergeCell ref="M6:M8"/>
    <mergeCell ref="N6:N8"/>
    <mergeCell ref="O6:P6"/>
    <mergeCell ref="Q6:Q8"/>
    <mergeCell ref="N64:O64"/>
    <mergeCell ref="O1:V1"/>
    <mergeCell ref="A2:R2"/>
    <mergeCell ref="A3:Q3"/>
    <mergeCell ref="A4:R4"/>
    <mergeCell ref="A6:A8"/>
    <mergeCell ref="B6:B8"/>
    <mergeCell ref="C6:C8"/>
    <mergeCell ref="D6:D8"/>
    <mergeCell ref="E6:E8"/>
    <mergeCell ref="F6:F8"/>
    <mergeCell ref="T6:T8"/>
    <mergeCell ref="U6:U8"/>
    <mergeCell ref="V6:V8"/>
    <mergeCell ref="O7:P7"/>
    <mergeCell ref="A5:R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2023-07-06T12:17:44Z</dcterms:modified>
</cp:coreProperties>
</file>